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795" activeTab="2"/>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38" i="15"/>
  <c r="M38" i="17" s="1"/>
  <c r="G6" i="15"/>
  <c r="M34" i="17" l="1"/>
  <c r="F19" i="15" l="1"/>
  <c r="M36" i="17" s="1"/>
  <c r="I12" i="17" l="1"/>
  <c r="F32" i="15" l="1"/>
  <c r="F15" i="15"/>
  <c r="M35" i="17" s="1"/>
  <c r="K12" i="17"/>
  <c r="M37" i="17" l="1"/>
</calcChain>
</file>

<file path=xl/sharedStrings.xml><?xml version="1.0" encoding="utf-8"?>
<sst xmlns="http://schemas.openxmlformats.org/spreadsheetml/2006/main" count="201" uniqueCount="169">
  <si>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</si>
  <si>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</si>
  <si>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</si>
  <si>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</si>
  <si>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</si>
  <si>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</si>
  <si>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</si>
  <si>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</si>
  <si>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</si>
  <si>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</si>
  <si>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</si>
  <si>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</si>
  <si>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</si>
  <si>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</si>
  <si>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</si>
  <si>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</si>
  <si>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</si>
  <si>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</si>
  <si>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</si>
  <si>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</si>
  <si>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</si>
  <si>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</si>
  <si>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</si>
  <si>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</si>
  <si>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</si>
  <si>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</si>
  <si>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</si>
  <si>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</si>
  <si>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</si>
  <si>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</si>
  <si>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</si>
  <si>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</si>
  <si>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</si>
  <si>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</si>
  <si>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</si>
  <si>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</si>
  <si>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</si>
  <si>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</si>
  <si>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</si>
  <si>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</si>
  <si>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</si>
  <si>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</si>
  <si>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</si>
  <si>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</si>
  <si>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</si>
  <si>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</si>
  <si>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</si>
  <si>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</si>
  <si>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</si>
  <si>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</si>
  <si>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</si>
  <si>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</si>
  <si>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</si>
  <si>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</si>
  <si>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</si>
  <si>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</si>
  <si>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</si>
  <si>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</si>
  <si>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</si>
  <si>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</si>
  <si>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</si>
  <si>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</si>
  <si>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</si>
  <si>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</si>
  <si>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</si>
  <si>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</si>
  <si>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</si>
  <si>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</si>
  <si>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</si>
  <si>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</si>
  <si>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</si>
  <si>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</si>
  <si>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</si>
  <si>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</si>
  <si>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</si>
  <si>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</si>
  <si>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</si>
  <si>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</si>
  <si>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</si>
  <si>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</si>
  <si>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</si>
  <si>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</si>
  <si>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</si>
  <si>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</si>
  <si>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</si>
  <si>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</si>
  <si>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</si>
  <si>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</si>
  <si>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</si>
  <si>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</si>
  <si>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</si>
  <si>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</si>
  <si>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</si>
  <si>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</si>
  <si>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</si>
  <si>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</si>
  <si>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</si>
  <si>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</si>
  <si>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</si>
  <si>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</si>
  <si>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</si>
  <si>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</si>
  <si>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</si>
  <si>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</si>
  <si>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</si>
  <si>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</si>
  <si>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</si>
  <si>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</si>
  <si>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</si>
  <si>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</si>
  <si>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</si>
  <si>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</si>
  <si>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</si>
  <si>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</si>
  <si>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</si>
  <si>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</si>
  <si>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</si>
  <si>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</si>
  <si>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</si>
  <si>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</si>
  <si>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</si>
  <si>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</si>
  <si>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</si>
  <si>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</si>
  <si>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</si>
  <si>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</si>
  <si>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</si>
  <si>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ALCALDIA  DE  SAN GIL 2019</t>
  </si>
  <si>
    <t>El Estatuto de Presupuesto Municipal fue aprobado mediante acuerdo municipal 084 de 1996 y actualizado mediante acuerdo 035 de 2013. Acuerdos municipales por medio de los cuales se adopta el presupuesto anual de ingresos, gastos y disposiciones generales para cada vigencia del cuatrenio. 
 http://www.sangil.gov.co/institucional/presupuesto-y-finanzas/</t>
  </si>
  <si>
    <t>En cada vigencia de la administración municipal se adoptó el  presupuesto anual de gastos por parte del honorable concejo muniicpal tomando en cuenta las metas que integran el plan de desarrollomunicipal de San Gil UNA GERENCIA SOCIAL 2016-2019.
http://www.sangil.gov.co/institucional/presupuesto-y-finanzas/</t>
  </si>
  <si>
    <t>La totalidad de las metas consignadas en el plan de desarrollo municipal tienen asignado un rubro presupuestal en el sector de Inversión del presupuesto de gastos de cada vigencia. 
http://www.sangil.gov.co/institucional/presupuesto-y-finanzas/</t>
  </si>
  <si>
    <t>En reuniones conjuntas lideradas por la secretaría de hacienda con cada una de las dependencias que intervienne en el plan de desarrollo municipal se establecen las prioridades de acción para cada vigencia consignadas en el PDM.</t>
  </si>
  <si>
    <t xml:space="preserve">Se efectua un ciere presupuestal y se definen los recursos de balance para la  siguiente vigencia, analizando resultados en recursos comprometidos, ejecutados y por ejecutar.  </t>
  </si>
  <si>
    <t>De acuerdo al nivel territorial, se utiliza  el  software financiero GD,. El PAC se lleva de forma manual  teniendo en cuenta  la  desagregación de las  apropiaciones presupuestales.</t>
  </si>
  <si>
    <t xml:space="preserve">El presupuesto general de gastos, una vez adoptado por el Honorable Concejo Munipal, es desagregado rubro por rubro en cada uno de los sectores de inversión. </t>
  </si>
  <si>
    <t>De  acuerdo  a  la  categoria  del  municipio y en concordacia con el estatuto presupuestal del municipio (artículos 37, 38, 39 y 50), el anteproyecto se diseña, estudia y presenta en el trascurso del último cuatrimestre de la vigencia.</t>
  </si>
  <si>
    <t xml:space="preserve">El alcalde municipal a través de la secretaría de hacienda presentará el proyecto del presupuesto general del municipio a consideración del concejo municipal dentro de los 10 primeros días del último periodo de sesiones ordinarias, el cual contendrá el proyecto de rentas, gastos y disposiciones generales. </t>
  </si>
  <si>
    <t xml:space="preserve">Mediante formato de calidad F:01.AP.GF se hace exigible la toma de firmas del jefe inmediato de la dependencia solitatante, ordenador del gasto y el responsable del banco de proyectos. </t>
  </si>
  <si>
    <t xml:space="preserve">El  certificado  de  disponibilidad  presupuestal se  expide mediante  el  software  GD por parte del jefe de presupuesto del municipio. </t>
  </si>
  <si>
    <t xml:space="preserve">Toda acto administrativo que el municipio de San Gil perfecione y que requiera de apropiación presupuestal cuenta previamente con el debido Certificado de Disponibilidad Presupuestal. </t>
  </si>
  <si>
    <t>El municipio como ente territorial no requeire la asociaón de cuentas bancarias al CDP.</t>
  </si>
  <si>
    <t>La entidad cuenta con un PAC aprobado por el comité del CONFIS</t>
  </si>
  <si>
    <t xml:space="preserve">Contractualmente se exige la enunciación del rubro presupuestal y el CDP asignado para respaldar acto administrativo a ejecutar. </t>
  </si>
  <si>
    <t>Antes de generar el registro presupuestal se  verifica si existe la disponibilidad de los recursos.</t>
  </si>
  <si>
    <t xml:space="preserve">La entidad cuenta actualmente con un manual de  contratación soportado en la normatividad nacional. </t>
  </si>
  <si>
    <t>Sí se tiene en cuenta todos los factores de  austeridad  del  Gasto.</t>
  </si>
  <si>
    <t>Una  vez  se haya  cumplido   con los  requisitos legales  y  contractuales  se  expide  el registro presupuestal respectivo cumpliendo con la lista de chequeo.</t>
  </si>
  <si>
    <t>Se realiza el pago a cada uno de los beneficiarios.</t>
  </si>
  <si>
    <t xml:space="preserve">Los pagos se efectuan en el orden de  radicación ante la oficina de tesorería. </t>
  </si>
  <si>
    <t>La gestión financiera del municipio se realiza principal por el software integral GD.</t>
  </si>
  <si>
    <t>Las políticas contables están consignadas tomando en cuenta las nuevas normas internacionales NICSP</t>
  </si>
  <si>
    <t>La informacion financiera  es acorde a loc ontemplado por la contaduría general de la nación en concordacia con el régimen de contabilidad pública.</t>
  </si>
  <si>
    <t xml:space="preserve">La información fiannciera es fundamental para  toma de decisiones basadas en los indicadores financieros. </t>
  </si>
  <si>
    <t>La información  se  verifica   interna y  externamente.</t>
  </si>
  <si>
    <t>La entidad cumple con los procesos contables.</t>
  </si>
  <si>
    <t>La información contable se organiza por medio  del sistema financiero GD</t>
  </si>
  <si>
    <t xml:space="preserve">Periodicamente se efectua un analisis y verificación de la información que cumpla con las normas establecidas, previo al reporte realizado ante la contaduría general de la nación. </t>
  </si>
  <si>
    <t>Se conserva la información fiannciera impresa y   en medio magnetico obtenida mediante reportes establecidos en el software integrado.</t>
  </si>
  <si>
    <t xml:space="preserve">Los libros contables se llevan por medio del  sisteme financiero GD cumpliendo con las normas que regulan la contabilidad pública. </t>
  </si>
  <si>
    <t>Los estados finnacieros se realizan en los lineamientos establecidos por el Regimen de  Contabilidad Pública</t>
  </si>
  <si>
    <t>Los soportes contables van acorde a los  requeridos por la entidad.</t>
  </si>
  <si>
    <t>Se efectua el cierre contable integral de  información contable.</t>
  </si>
  <si>
    <t>La entidad realiza estados fianncieros mensuales.</t>
  </si>
  <si>
    <t xml:space="preserve">La información contable es reportada a la  contaduria general de la nación de manera periodica y en debido cumplimiento de las normas que regulan dicho organismo. </t>
  </si>
  <si>
    <t>MANUAL DE CONTRATACION (M:01.AP.GC)</t>
  </si>
  <si>
    <t>Actualización mensual del Plan anual de adquisición en el SECOP</t>
  </si>
  <si>
    <t>PLAN ANUAL DE ADQUISICIONES</t>
  </si>
  <si>
    <t>MANUAL DE CONTRATACION (M:01.AP.GC)
MANUAL DE SUPERVISIÓN E INTERVENTORÍA (M:02.AP.GC)</t>
  </si>
  <si>
    <t>Es un parámetro que se tiene en cuenta al momento de realizar los estudios o análisis de mercado para la determinación del precio de 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</si>
</sst>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6" fillId="0" borderId="28" xfId="0" applyFont="1" applyFill="1" applyBorder="1" applyAlignment="1">
      <alignment horizontal="center" vertical="center" wrapText="1"/>
    </xf>
    <xf numFmtId="0" fontId="3" fillId="0" borderId="30"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0" fontId="3" fillId="0" borderId="0" xfId="0" applyFont="1" applyBorder="1"/>
    <xf numFmtId="165" fontId="3" fillId="0" borderId="0" xfId="0" applyNumberFormat="1" applyFont="1" applyBorder="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Fill="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8" xfId="0" applyFill="1" applyBorder="1"/>
    <xf numFmtId="0" fontId="23" fillId="0" borderId="0" xfId="0" applyFont="1" applyFill="1" applyBorder="1" applyAlignment="1">
      <alignment horizontal="center" vertical="center"/>
    </xf>
    <xf numFmtId="0" fontId="0" fillId="0" borderId="29" xfId="0" applyFill="1" applyBorder="1"/>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70" xfId="0" applyFont="1" applyFill="1" applyBorder="1" applyAlignment="1">
      <alignment horizontal="left" vertical="center" wrapText="1"/>
    </xf>
    <xf numFmtId="0" fontId="8" fillId="0" borderId="71" xfId="0" applyFont="1" applyFill="1" applyBorder="1" applyAlignment="1">
      <alignment horizontal="center" vertical="center" wrapText="1"/>
    </xf>
    <xf numFmtId="0" fontId="24" fillId="0" borderId="71" xfId="0" applyFont="1" applyFill="1" applyBorder="1" applyAlignment="1">
      <alignment horizontal="left" vertical="center" wrapText="1"/>
    </xf>
    <xf numFmtId="0" fontId="9" fillId="0" borderId="72"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7" fillId="0" borderId="76" xfId="0" applyFont="1" applyFill="1" applyBorder="1" applyAlignment="1">
      <alignment horizontal="left" vertical="center" wrapText="1"/>
    </xf>
    <xf numFmtId="0" fontId="8" fillId="0" borderId="77" xfId="0" applyFont="1" applyFill="1" applyBorder="1" applyAlignment="1">
      <alignment horizontal="center" vertical="center" wrapText="1"/>
    </xf>
    <xf numFmtId="0" fontId="24" fillId="0" borderId="77" xfId="0" applyFont="1" applyFill="1" applyBorder="1" applyAlignment="1">
      <alignment horizontal="left" vertical="center" wrapText="1"/>
    </xf>
    <xf numFmtId="0" fontId="9" fillId="0" borderId="78" xfId="0" applyFont="1" applyBorder="1" applyAlignment="1">
      <alignment vertical="center"/>
    </xf>
    <xf numFmtId="0" fontId="7" fillId="0" borderId="79" xfId="0" applyFont="1" applyFill="1" applyBorder="1" applyAlignment="1">
      <alignment horizontal="left" vertical="center" wrapText="1"/>
    </xf>
    <xf numFmtId="0" fontId="8" fillId="0" borderId="80" xfId="0" applyFont="1" applyFill="1" applyBorder="1" applyAlignment="1">
      <alignment horizontal="center" vertical="center" wrapText="1"/>
    </xf>
    <xf numFmtId="0" fontId="24" fillId="0" borderId="80" xfId="0" applyFont="1" applyFill="1" applyBorder="1" applyAlignment="1">
      <alignment horizontal="left" vertical="center" wrapText="1"/>
    </xf>
    <xf numFmtId="0" fontId="9" fillId="0" borderId="81" xfId="0" applyFont="1" applyBorder="1" applyAlignment="1">
      <alignment vertical="center"/>
    </xf>
    <xf numFmtId="0" fontId="7"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4" fillId="0" borderId="84" xfId="0" applyFont="1" applyFill="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24" fillId="0" borderId="89" xfId="0" applyFont="1" applyFill="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Fill="1" applyBorder="1" applyAlignment="1">
      <alignment horizontal="left" vertical="center" wrapText="1"/>
    </xf>
    <xf numFmtId="0" fontId="8" fillId="0" borderId="95" xfId="0" applyFont="1" applyFill="1" applyBorder="1" applyAlignment="1">
      <alignment horizontal="center" vertical="center" wrapText="1"/>
    </xf>
    <xf numFmtId="0" fontId="24" fillId="0" borderId="95" xfId="0" applyFont="1" applyFill="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164" fontId="25" fillId="0" borderId="0" xfId="1" applyFont="1" applyAlignment="1">
      <alignment vertical="center"/>
    </xf>
    <xf numFmtId="0" fontId="31" fillId="0" borderId="17" xfId="0" applyFont="1" applyFill="1" applyBorder="1" applyAlignment="1">
      <alignment vertical="center" wrapText="1"/>
    </xf>
    <xf numFmtId="0" fontId="30" fillId="7" borderId="16" xfId="0" applyFont="1" applyFill="1" applyBorder="1" applyAlignment="1">
      <alignment horizontal="center" vertical="center" wrapText="1"/>
    </xf>
    <xf numFmtId="0" fontId="32" fillId="0" borderId="0" xfId="0" applyFont="1" applyAlignment="1">
      <alignment horizontal="center" vertical="top"/>
    </xf>
    <xf numFmtId="0" fontId="31" fillId="0" borderId="13" xfId="0" applyFont="1" applyFill="1" applyBorder="1" applyAlignment="1">
      <alignment vertical="center" wrapText="1"/>
    </xf>
    <xf numFmtId="0" fontId="30" fillId="7" borderId="18" xfId="0" applyFont="1" applyFill="1" applyBorder="1" applyAlignment="1">
      <alignment horizontal="center" vertical="center" wrapText="1"/>
    </xf>
    <xf numFmtId="0" fontId="32" fillId="0" borderId="0" xfId="0" applyFont="1" applyAlignment="1">
      <alignment horizontal="center" vertical="center"/>
    </xf>
    <xf numFmtId="0" fontId="31" fillId="0" borderId="67" xfId="0" applyFont="1" applyFill="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Fill="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Fill="1" applyBorder="1" applyAlignment="1">
      <alignment vertical="center" wrapText="1"/>
    </xf>
    <xf numFmtId="0" fontId="30" fillId="7" borderId="69" xfId="0" applyFont="1" applyFill="1" applyBorder="1" applyAlignment="1">
      <alignment horizontal="center" vertical="center" wrapText="1"/>
    </xf>
    <xf numFmtId="0" fontId="31" fillId="0" borderId="15" xfId="0" applyFont="1" applyFill="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Fill="1" applyBorder="1" applyAlignment="1">
      <alignment vertical="center" wrapText="1"/>
    </xf>
    <xf numFmtId="0" fontId="30" fillId="7" borderId="14" xfId="0" applyFont="1" applyFill="1" applyBorder="1" applyAlignment="1">
      <alignment horizontal="center" vertical="center" wrapText="1"/>
    </xf>
    <xf numFmtId="0" fontId="33" fillId="0" borderId="0" xfId="0" applyFont="1" applyAlignment="1">
      <alignment vertical="center"/>
    </xf>
    <xf numFmtId="0" fontId="31" fillId="0" borderId="17" xfId="0" applyFont="1" applyFill="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25" fillId="0" borderId="0" xfId="0" applyFont="1" applyAlignment="1">
      <alignment vertical="center" wrapText="1"/>
    </xf>
    <xf numFmtId="0" fontId="25" fillId="0" borderId="3" xfId="0" applyFont="1" applyBorder="1" applyAlignment="1">
      <alignment vertical="center" wrapText="1"/>
    </xf>
    <xf numFmtId="0" fontId="25" fillId="0" borderId="0" xfId="0" applyFont="1" applyBorder="1" applyAlignment="1">
      <alignment vertical="center" wrapText="1"/>
    </xf>
    <xf numFmtId="0" fontId="7" fillId="0" borderId="17" xfId="0" applyFont="1" applyBorder="1" applyAlignment="1">
      <alignment horizontal="center" vertical="center" wrapText="1"/>
    </xf>
    <xf numFmtId="0" fontId="25" fillId="0" borderId="8" xfId="0" applyFont="1" applyBorder="1" applyAlignment="1">
      <alignment vertical="center" wrapText="1"/>
    </xf>
    <xf numFmtId="0" fontId="7" fillId="0" borderId="13"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Fill="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vertical="center"/>
    </xf>
    <xf numFmtId="0" fontId="25" fillId="0" borderId="20" xfId="0" applyFont="1" applyBorder="1" applyAlignment="1">
      <alignmen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5" fontId="28" fillId="0" borderId="19" xfId="0" applyNumberFormat="1" applyFont="1" applyBorder="1" applyAlignment="1">
      <alignment horizontal="center" vertical="center"/>
    </xf>
    <xf numFmtId="165" fontId="28" fillId="0" borderId="20" xfId="0" applyNumberFormat="1" applyFont="1" applyBorder="1" applyAlignment="1">
      <alignment horizontal="center" vertical="center"/>
    </xf>
    <xf numFmtId="165"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5" fontId="18" fillId="0" borderId="67" xfId="0" applyNumberFormat="1" applyFont="1" applyBorder="1" applyAlignment="1">
      <alignment horizontal="center" vertical="center" wrapText="1"/>
    </xf>
    <xf numFmtId="165" fontId="18" fillId="0" borderId="68" xfId="0" applyNumberFormat="1" applyFont="1" applyBorder="1" applyAlignment="1">
      <alignment horizontal="center" vertical="center" wrapText="1"/>
    </xf>
    <xf numFmtId="165"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5"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Fill="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5" fontId="12" fillId="0" borderId="16" xfId="0" applyNumberFormat="1" applyFont="1" applyBorder="1" applyAlignment="1">
      <alignment horizontal="center" vertical="center" wrapText="1"/>
    </xf>
    <xf numFmtId="165"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5" fontId="18" fillId="0" borderId="22"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3" fillId="0" borderId="0" xfId="0" applyFont="1" applyBorder="1" applyAlignment="1">
      <alignment horizontal="center"/>
    </xf>
    <xf numFmtId="0" fontId="22" fillId="0" borderId="0" xfId="0" applyFont="1" applyAlignment="1">
      <alignment horizontal="center"/>
    </xf>
    <xf numFmtId="0" fontId="11" fillId="0" borderId="2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xf numFmtId="0" fontId="10" fillId="5" borderId="0" xfId="0" applyFont="1" applyFill="1" applyBorder="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44440192"/>
        <c:axId val="4446656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97.20930232558139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44440192"/>
        <c:axId val="44466560"/>
      </c:scatterChart>
      <c:catAx>
        <c:axId val="4444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66560"/>
        <c:crosses val="autoZero"/>
        <c:auto val="1"/>
        <c:lblAlgn val="ctr"/>
        <c:lblOffset val="100"/>
        <c:noMultiLvlLbl val="0"/>
      </c:catAx>
      <c:valAx>
        <c:axId val="444665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40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48314624"/>
        <c:axId val="48328704"/>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93.84615384615384</c:v>
                </c:pt>
                <c:pt idx="3">
                  <c:v>93.333333333333329</c:v>
                </c:pt>
                <c:pt idx="4">
                  <c:v>100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48314624"/>
        <c:axId val="48328704"/>
      </c:scatterChart>
      <c:catAx>
        <c:axId val="4831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328704"/>
        <c:crosses val="autoZero"/>
        <c:auto val="1"/>
        <c:lblAlgn val="ctr"/>
        <c:lblOffset val="100"/>
        <c:noMultiLvlLbl val="0"/>
      </c:catAx>
      <c:valAx>
        <c:axId val="4832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3146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xmlns=""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xmlns=""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11</xdr:row>
      <xdr:rowOff>1247774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a16="http://schemas.microsoft.com/office/drawing/2014/main" xmlns=""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xmlns=""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85" t="s">
        <v>124</v>
      </c>
      <c r="D3" s="185"/>
      <c r="E3" s="185"/>
      <c r="F3" s="185"/>
      <c r="G3" s="185"/>
      <c r="H3" s="185"/>
      <c r="I3" s="185"/>
      <c r="J3" s="185"/>
      <c r="K3" s="185"/>
      <c r="L3" s="185"/>
      <c r="M3" s="185"/>
      <c r="N3" s="185"/>
      <c r="O3" s="185"/>
      <c r="P3" s="185"/>
      <c r="Q3" s="185"/>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185" t="s">
        <v>122</v>
      </c>
      <c r="D5" s="185"/>
      <c r="E5" s="185"/>
      <c r="F5" s="185"/>
      <c r="G5" s="185"/>
      <c r="H5" s="185"/>
      <c r="I5" s="185"/>
      <c r="J5" s="185"/>
      <c r="K5" s="185"/>
      <c r="L5" s="185"/>
      <c r="M5" s="185"/>
      <c r="N5" s="185"/>
      <c r="O5" s="185"/>
      <c r="P5" s="185"/>
      <c r="Q5" s="185"/>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186" t="s">
        <v>5</v>
      </c>
      <c r="E8" s="186"/>
      <c r="F8" s="186"/>
      <c r="G8" s="186"/>
      <c r="H8" s="186"/>
      <c r="I8" s="186"/>
      <c r="J8" s="186"/>
      <c r="K8" s="186"/>
      <c r="L8" s="186"/>
      <c r="M8" s="186"/>
      <c r="N8" s="186"/>
      <c r="O8" s="186"/>
      <c r="P8" s="186"/>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186" t="s">
        <v>45</v>
      </c>
      <c r="E11" s="186"/>
      <c r="F11" s="186"/>
      <c r="G11" s="186"/>
      <c r="H11" s="186"/>
      <c r="I11" s="186"/>
      <c r="J11" s="186"/>
      <c r="K11" s="186"/>
      <c r="L11" s="186"/>
      <c r="M11" s="186"/>
      <c r="N11" s="186"/>
      <c r="O11" s="186"/>
      <c r="P11" s="186"/>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186" t="s">
        <v>46</v>
      </c>
      <c r="E14" s="186"/>
      <c r="F14" s="186"/>
      <c r="G14" s="186"/>
      <c r="H14" s="186"/>
      <c r="I14" s="186"/>
      <c r="J14" s="186"/>
      <c r="K14" s="186"/>
      <c r="L14" s="186"/>
      <c r="M14" s="186"/>
      <c r="N14" s="186"/>
      <c r="O14" s="186"/>
      <c r="P14" s="186"/>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191" t="s">
        <v>125</v>
      </c>
      <c r="D3" s="192"/>
      <c r="E3" s="192"/>
      <c r="F3" s="192"/>
      <c r="G3" s="192"/>
      <c r="H3" s="192"/>
      <c r="I3" s="192"/>
      <c r="J3" s="192"/>
      <c r="K3" s="192"/>
      <c r="L3" s="192"/>
      <c r="M3" s="192"/>
      <c r="N3" s="192"/>
      <c r="O3" s="192"/>
      <c r="P3" s="192"/>
      <c r="Q3" s="192"/>
      <c r="R3" s="192"/>
      <c r="S3" s="193"/>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94" t="s">
        <v>5</v>
      </c>
      <c r="D5" s="194"/>
      <c r="E5" s="194"/>
      <c r="F5" s="194"/>
      <c r="G5" s="194"/>
      <c r="H5" s="194"/>
      <c r="I5" s="194"/>
      <c r="J5" s="194"/>
      <c r="K5" s="194"/>
      <c r="L5" s="194"/>
      <c r="M5" s="194"/>
      <c r="N5" s="194"/>
      <c r="O5" s="194"/>
      <c r="P5" s="194"/>
      <c r="Q5" s="194"/>
      <c r="R5" s="194"/>
      <c r="S5" s="194"/>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95" t="s">
        <v>62</v>
      </c>
      <c r="D7" s="195"/>
      <c r="E7" s="195"/>
      <c r="F7" s="195"/>
      <c r="G7" s="195"/>
      <c r="H7" s="195"/>
      <c r="I7" s="195"/>
      <c r="J7" s="195"/>
      <c r="K7" s="195"/>
      <c r="L7" s="195"/>
      <c r="M7" s="195"/>
      <c r="N7" s="195"/>
      <c r="O7" s="195"/>
      <c r="P7" s="195"/>
      <c r="Q7" s="195"/>
      <c r="R7" s="195"/>
      <c r="S7" s="195"/>
      <c r="T7" s="10"/>
    </row>
    <row r="8" spans="2:25" ht="15" customHeight="1" x14ac:dyDescent="0.25">
      <c r="B8" s="20"/>
      <c r="C8" s="195"/>
      <c r="D8" s="195"/>
      <c r="E8" s="195"/>
      <c r="F8" s="195"/>
      <c r="G8" s="195"/>
      <c r="H8" s="195"/>
      <c r="I8" s="195"/>
      <c r="J8" s="195"/>
      <c r="K8" s="195"/>
      <c r="L8" s="195"/>
      <c r="M8" s="195"/>
      <c r="N8" s="195"/>
      <c r="O8" s="195"/>
      <c r="P8" s="195"/>
      <c r="Q8" s="195"/>
      <c r="R8" s="195"/>
      <c r="S8" s="195"/>
      <c r="T8" s="10"/>
    </row>
    <row r="9" spans="2:25" ht="15" customHeight="1" x14ac:dyDescent="0.25">
      <c r="B9" s="20"/>
      <c r="C9" s="195"/>
      <c r="D9" s="195"/>
      <c r="E9" s="195"/>
      <c r="F9" s="195"/>
      <c r="G9" s="195"/>
      <c r="H9" s="195"/>
      <c r="I9" s="195"/>
      <c r="J9" s="195"/>
      <c r="K9" s="195"/>
      <c r="L9" s="195"/>
      <c r="M9" s="195"/>
      <c r="N9" s="195"/>
      <c r="O9" s="195"/>
      <c r="P9" s="195"/>
      <c r="Q9" s="195"/>
      <c r="R9" s="195"/>
      <c r="S9" s="195"/>
      <c r="T9" s="10"/>
    </row>
    <row r="10" spans="2:25" ht="15" customHeight="1" x14ac:dyDescent="0.25">
      <c r="B10" s="20"/>
      <c r="C10" s="195"/>
      <c r="D10" s="195"/>
      <c r="E10" s="195"/>
      <c r="F10" s="195"/>
      <c r="G10" s="195"/>
      <c r="H10" s="195"/>
      <c r="I10" s="195"/>
      <c r="J10" s="195"/>
      <c r="K10" s="195"/>
      <c r="L10" s="195"/>
      <c r="M10" s="195"/>
      <c r="N10" s="195"/>
      <c r="O10" s="195"/>
      <c r="P10" s="195"/>
      <c r="Q10" s="195"/>
      <c r="R10" s="195"/>
      <c r="S10" s="195"/>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87" t="s">
        <v>47</v>
      </c>
      <c r="D12" s="188"/>
      <c r="E12" s="188"/>
      <c r="F12" s="188"/>
      <c r="G12" s="188"/>
      <c r="H12" s="188"/>
      <c r="I12" s="188"/>
      <c r="J12" s="188"/>
      <c r="K12" s="188"/>
      <c r="L12" s="188"/>
      <c r="M12" s="188"/>
      <c r="N12" s="188"/>
      <c r="O12" s="188"/>
      <c r="P12" s="188"/>
      <c r="Q12" s="188"/>
      <c r="R12" s="188"/>
      <c r="S12" s="188"/>
      <c r="T12" s="10"/>
    </row>
    <row r="13" spans="2:25" ht="15" customHeight="1" x14ac:dyDescent="0.25">
      <c r="B13" s="20"/>
      <c r="C13" s="188"/>
      <c r="D13" s="188"/>
      <c r="E13" s="188"/>
      <c r="F13" s="188"/>
      <c r="G13" s="188"/>
      <c r="H13" s="188"/>
      <c r="I13" s="188"/>
      <c r="J13" s="188"/>
      <c r="K13" s="188"/>
      <c r="L13" s="188"/>
      <c r="M13" s="188"/>
      <c r="N13" s="188"/>
      <c r="O13" s="188"/>
      <c r="P13" s="188"/>
      <c r="Q13" s="188"/>
      <c r="R13" s="188"/>
      <c r="S13" s="188"/>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87" t="s">
        <v>52</v>
      </c>
      <c r="D38" s="188"/>
      <c r="E38" s="188"/>
      <c r="F38" s="188"/>
      <c r="G38" s="188"/>
      <c r="H38" s="188"/>
      <c r="I38" s="188"/>
      <c r="J38" s="188"/>
      <c r="K38" s="188"/>
      <c r="L38" s="188"/>
      <c r="M38" s="188"/>
      <c r="N38" s="188"/>
      <c r="O38" s="188"/>
      <c r="P38" s="188"/>
      <c r="Q38" s="188"/>
      <c r="R38" s="188"/>
      <c r="S38" s="188"/>
      <c r="T38" s="10"/>
    </row>
    <row r="39" spans="2:20" ht="15" customHeight="1" x14ac:dyDescent="0.25">
      <c r="B39" s="20"/>
      <c r="C39" s="188"/>
      <c r="D39" s="188"/>
      <c r="E39" s="188"/>
      <c r="F39" s="188"/>
      <c r="G39" s="188"/>
      <c r="H39" s="188"/>
      <c r="I39" s="188"/>
      <c r="J39" s="188"/>
      <c r="K39" s="188"/>
      <c r="L39" s="188"/>
      <c r="M39" s="188"/>
      <c r="N39" s="188"/>
      <c r="O39" s="188"/>
      <c r="P39" s="188"/>
      <c r="Q39" s="188"/>
      <c r="R39" s="188"/>
      <c r="S39" s="188"/>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196" t="s">
        <v>65</v>
      </c>
      <c r="D43" s="197"/>
      <c r="E43" s="197"/>
      <c r="F43" s="197"/>
      <c r="G43" s="197"/>
      <c r="H43" s="197"/>
      <c r="I43" s="197"/>
      <c r="J43" s="197"/>
      <c r="K43" s="197"/>
      <c r="L43" s="197"/>
      <c r="M43" s="197"/>
      <c r="N43" s="197"/>
      <c r="O43" s="197"/>
      <c r="P43" s="197"/>
      <c r="Q43" s="197"/>
      <c r="R43" s="197"/>
      <c r="S43" s="197"/>
      <c r="T43" s="10"/>
    </row>
    <row r="44" spans="2:20" ht="15" customHeight="1" x14ac:dyDescent="0.25">
      <c r="B44" s="20"/>
      <c r="C44" s="197"/>
      <c r="D44" s="197"/>
      <c r="E44" s="197"/>
      <c r="F44" s="197"/>
      <c r="G44" s="197"/>
      <c r="H44" s="197"/>
      <c r="I44" s="197"/>
      <c r="J44" s="197"/>
      <c r="K44" s="197"/>
      <c r="L44" s="197"/>
      <c r="M44" s="197"/>
      <c r="N44" s="197"/>
      <c r="O44" s="197"/>
      <c r="P44" s="197"/>
      <c r="Q44" s="197"/>
      <c r="R44" s="197"/>
      <c r="S44" s="197"/>
      <c r="T44" s="10"/>
    </row>
    <row r="45" spans="2:20" ht="15" customHeight="1" x14ac:dyDescent="0.25">
      <c r="B45" s="20"/>
      <c r="C45" s="197"/>
      <c r="D45" s="197"/>
      <c r="E45" s="197"/>
      <c r="F45" s="197"/>
      <c r="G45" s="197"/>
      <c r="H45" s="197"/>
      <c r="I45" s="197"/>
      <c r="J45" s="197"/>
      <c r="K45" s="197"/>
      <c r="L45" s="197"/>
      <c r="M45" s="197"/>
      <c r="N45" s="197"/>
      <c r="O45" s="197"/>
      <c r="P45" s="197"/>
      <c r="Q45" s="197"/>
      <c r="R45" s="197"/>
      <c r="S45" s="197"/>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87" t="s">
        <v>66</v>
      </c>
      <c r="D47" s="188"/>
      <c r="E47" s="188"/>
      <c r="F47" s="188"/>
      <c r="G47" s="188"/>
      <c r="H47" s="188"/>
      <c r="I47" s="188"/>
      <c r="J47" s="188"/>
      <c r="K47" s="188"/>
      <c r="L47" s="188"/>
      <c r="M47" s="188"/>
      <c r="N47" s="188"/>
      <c r="O47" s="188"/>
      <c r="P47" s="188"/>
      <c r="Q47" s="188"/>
      <c r="R47" s="188"/>
      <c r="S47" s="188"/>
      <c r="T47" s="10"/>
    </row>
    <row r="48" spans="2:20" ht="15" customHeight="1" x14ac:dyDescent="0.25">
      <c r="B48" s="20"/>
      <c r="C48" s="188"/>
      <c r="D48" s="188"/>
      <c r="E48" s="188"/>
      <c r="F48" s="188"/>
      <c r="G48" s="188"/>
      <c r="H48" s="188"/>
      <c r="I48" s="188"/>
      <c r="J48" s="188"/>
      <c r="K48" s="188"/>
      <c r="L48" s="188"/>
      <c r="M48" s="188"/>
      <c r="N48" s="188"/>
      <c r="O48" s="188"/>
      <c r="P48" s="188"/>
      <c r="Q48" s="188"/>
      <c r="R48" s="188"/>
      <c r="S48" s="188"/>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87" t="s">
        <v>53</v>
      </c>
      <c r="D55" s="188"/>
      <c r="E55" s="188"/>
      <c r="F55" s="188"/>
      <c r="G55" s="188"/>
      <c r="H55" s="188"/>
      <c r="I55" s="188"/>
      <c r="J55" s="188"/>
      <c r="K55" s="188"/>
      <c r="L55" s="188"/>
      <c r="M55" s="188"/>
      <c r="N55" s="188"/>
      <c r="O55" s="188"/>
      <c r="P55" s="188"/>
      <c r="Q55" s="188"/>
      <c r="R55" s="188"/>
      <c r="S55" s="188"/>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87" t="s">
        <v>54</v>
      </c>
      <c r="D57" s="188"/>
      <c r="E57" s="188"/>
      <c r="F57" s="188"/>
      <c r="G57" s="188"/>
      <c r="H57" s="188"/>
      <c r="I57" s="188"/>
      <c r="J57" s="188"/>
      <c r="K57" s="188"/>
      <c r="L57" s="188"/>
      <c r="M57" s="188"/>
      <c r="N57" s="188"/>
      <c r="O57" s="188"/>
      <c r="P57" s="188"/>
      <c r="Q57" s="188"/>
      <c r="R57" s="188"/>
      <c r="S57" s="188"/>
      <c r="T57" s="10"/>
    </row>
    <row r="58" spans="2:20" ht="15" customHeight="1" x14ac:dyDescent="0.25">
      <c r="B58" s="20"/>
      <c r="C58" s="188"/>
      <c r="D58" s="188"/>
      <c r="E58" s="188"/>
      <c r="F58" s="188"/>
      <c r="G58" s="188"/>
      <c r="H58" s="188"/>
      <c r="I58" s="188"/>
      <c r="J58" s="188"/>
      <c r="K58" s="188"/>
      <c r="L58" s="188"/>
      <c r="M58" s="188"/>
      <c r="N58" s="188"/>
      <c r="O58" s="188"/>
      <c r="P58" s="188"/>
      <c r="Q58" s="188"/>
      <c r="R58" s="188"/>
      <c r="S58" s="188"/>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87" t="s">
        <v>56</v>
      </c>
      <c r="D62" s="188"/>
      <c r="E62" s="188"/>
      <c r="F62" s="188"/>
      <c r="G62" s="188"/>
      <c r="H62" s="188"/>
      <c r="I62" s="188"/>
      <c r="J62" s="188"/>
      <c r="K62" s="188"/>
      <c r="L62" s="188"/>
      <c r="M62" s="188"/>
      <c r="N62" s="188"/>
      <c r="O62" s="188"/>
      <c r="P62" s="188"/>
      <c r="Q62" s="188"/>
      <c r="R62" s="188"/>
      <c r="S62" s="188"/>
      <c r="T62" s="10"/>
    </row>
    <row r="63" spans="2:20" ht="15" customHeight="1" x14ac:dyDescent="0.25">
      <c r="B63" s="20"/>
      <c r="C63" s="188"/>
      <c r="D63" s="188"/>
      <c r="E63" s="188"/>
      <c r="F63" s="188"/>
      <c r="G63" s="188"/>
      <c r="H63" s="188"/>
      <c r="I63" s="188"/>
      <c r="J63" s="188"/>
      <c r="K63" s="188"/>
      <c r="L63" s="188"/>
      <c r="M63" s="188"/>
      <c r="N63" s="188"/>
      <c r="O63" s="188"/>
      <c r="P63" s="188"/>
      <c r="Q63" s="188"/>
      <c r="R63" s="188"/>
      <c r="S63" s="188"/>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87" t="s">
        <v>57</v>
      </c>
      <c r="D65" s="188"/>
      <c r="E65" s="188"/>
      <c r="F65" s="188"/>
      <c r="G65" s="188"/>
      <c r="H65" s="188"/>
      <c r="I65" s="188"/>
      <c r="J65" s="188"/>
      <c r="K65" s="188"/>
      <c r="L65" s="188"/>
      <c r="M65" s="188"/>
      <c r="N65" s="188"/>
      <c r="O65" s="188"/>
      <c r="P65" s="188"/>
      <c r="Q65" s="188"/>
      <c r="R65" s="188"/>
      <c r="S65" s="188"/>
      <c r="T65" s="10"/>
    </row>
    <row r="66" spans="2:20" ht="15" customHeight="1" x14ac:dyDescent="0.25">
      <c r="B66" s="20"/>
      <c r="C66" s="188"/>
      <c r="D66" s="188"/>
      <c r="E66" s="188"/>
      <c r="F66" s="188"/>
      <c r="G66" s="188"/>
      <c r="H66" s="188"/>
      <c r="I66" s="188"/>
      <c r="J66" s="188"/>
      <c r="K66" s="188"/>
      <c r="L66" s="188"/>
      <c r="M66" s="188"/>
      <c r="N66" s="188"/>
      <c r="O66" s="188"/>
      <c r="P66" s="188"/>
      <c r="Q66" s="188"/>
      <c r="R66" s="188"/>
      <c r="S66" s="188"/>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87" t="s">
        <v>35</v>
      </c>
      <c r="D88" s="189"/>
      <c r="E88" s="189"/>
      <c r="F88" s="189"/>
      <c r="G88" s="189"/>
      <c r="H88" s="189"/>
      <c r="I88" s="189"/>
      <c r="J88" s="189"/>
      <c r="K88" s="189"/>
      <c r="L88" s="189"/>
      <c r="M88" s="189"/>
      <c r="N88" s="189"/>
      <c r="O88" s="189"/>
      <c r="P88" s="189"/>
      <c r="Q88" s="189"/>
      <c r="R88" s="189"/>
      <c r="S88" s="189"/>
      <c r="T88" s="10"/>
    </row>
    <row r="89" spans="2:20" ht="15" customHeight="1" x14ac:dyDescent="0.25">
      <c r="B89" s="20"/>
      <c r="C89" s="189"/>
      <c r="D89" s="189"/>
      <c r="E89" s="189"/>
      <c r="F89" s="189"/>
      <c r="G89" s="189"/>
      <c r="H89" s="189"/>
      <c r="I89" s="189"/>
      <c r="J89" s="189"/>
      <c r="K89" s="189"/>
      <c r="L89" s="189"/>
      <c r="M89" s="189"/>
      <c r="N89" s="189"/>
      <c r="O89" s="189"/>
      <c r="P89" s="189"/>
      <c r="Q89" s="189"/>
      <c r="R89" s="189"/>
      <c r="S89" s="189"/>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90" t="s">
        <v>28</v>
      </c>
      <c r="L99" s="190"/>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showZeros="0" tabSelected="1" topLeftCell="D19" zoomScale="80" zoomScaleNormal="80" workbookViewId="0">
      <selection activeCell="H38" sqref="H38"/>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43.28515625" style="174"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75"/>
      <c r="J2" s="141"/>
    </row>
    <row r="3" spans="2:14" ht="27" x14ac:dyDescent="0.25">
      <c r="B3" s="142"/>
      <c r="C3" s="191" t="s">
        <v>119</v>
      </c>
      <c r="D3" s="192"/>
      <c r="E3" s="192"/>
      <c r="F3" s="192"/>
      <c r="G3" s="192"/>
      <c r="H3" s="192"/>
      <c r="I3" s="192"/>
      <c r="J3" s="143"/>
      <c r="K3" s="144"/>
      <c r="L3" s="144"/>
      <c r="M3" s="144"/>
      <c r="N3" s="144"/>
    </row>
    <row r="4" spans="2:14" ht="6" customHeight="1" thickBot="1" x14ac:dyDescent="0.3">
      <c r="B4" s="142"/>
      <c r="C4" s="145"/>
      <c r="D4" s="146"/>
      <c r="E4" s="146"/>
      <c r="F4" s="146"/>
      <c r="G4" s="146"/>
      <c r="H4" s="146"/>
      <c r="I4" s="176"/>
      <c r="J4" s="147"/>
    </row>
    <row r="5" spans="2:14" ht="27.75" customHeight="1" x14ac:dyDescent="0.25">
      <c r="B5" s="142"/>
      <c r="C5" s="204" t="s">
        <v>4</v>
      </c>
      <c r="D5" s="205"/>
      <c r="E5" s="205"/>
      <c r="F5" s="205"/>
      <c r="G5" s="208" t="s">
        <v>20</v>
      </c>
      <c r="H5" s="209"/>
      <c r="I5" s="210"/>
      <c r="J5" s="147"/>
    </row>
    <row r="6" spans="2:14" ht="28.5" customHeight="1" thickBot="1" x14ac:dyDescent="0.3">
      <c r="B6" s="142"/>
      <c r="C6" s="206" t="s">
        <v>127</v>
      </c>
      <c r="D6" s="207"/>
      <c r="E6" s="207"/>
      <c r="F6" s="207"/>
      <c r="G6" s="211">
        <f>IF(SUM(H10:H52)=0,"",AVERAGE(H10:H52))</f>
        <v>97.20930232558139</v>
      </c>
      <c r="H6" s="212"/>
      <c r="I6" s="213"/>
      <c r="J6" s="147"/>
    </row>
    <row r="7" spans="2:14" ht="9.75" customHeight="1" thickBot="1" x14ac:dyDescent="0.3">
      <c r="B7" s="142"/>
      <c r="C7" s="145"/>
      <c r="D7" s="146"/>
      <c r="E7" s="146"/>
      <c r="F7" s="146"/>
      <c r="G7" s="146"/>
      <c r="H7" s="146"/>
      <c r="I7" s="176"/>
      <c r="J7" s="147"/>
    </row>
    <row r="8" spans="2:14" ht="26.1" customHeight="1" x14ac:dyDescent="0.25">
      <c r="B8" s="142"/>
      <c r="C8" s="214" t="s">
        <v>59</v>
      </c>
      <c r="D8" s="198" t="s">
        <v>19</v>
      </c>
      <c r="E8" s="200" t="s">
        <v>22</v>
      </c>
      <c r="F8" s="198" t="s">
        <v>19</v>
      </c>
      <c r="G8" s="198" t="s">
        <v>2</v>
      </c>
      <c r="H8" s="198" t="s">
        <v>6</v>
      </c>
      <c r="I8" s="202" t="s">
        <v>7</v>
      </c>
      <c r="J8" s="147"/>
      <c r="K8" s="148"/>
    </row>
    <row r="9" spans="2:14" ht="42.95" customHeight="1" thickBot="1" x14ac:dyDescent="0.3">
      <c r="B9" s="142"/>
      <c r="C9" s="215"/>
      <c r="D9" s="199"/>
      <c r="E9" s="201"/>
      <c r="F9" s="199"/>
      <c r="G9" s="199"/>
      <c r="H9" s="199"/>
      <c r="I9" s="203"/>
      <c r="J9" s="147"/>
      <c r="K9" s="148"/>
    </row>
    <row r="10" spans="2:14" ht="155.25" customHeight="1" x14ac:dyDescent="0.25">
      <c r="B10" s="142"/>
      <c r="C10" s="226" t="s">
        <v>120</v>
      </c>
      <c r="D10" s="229">
        <f>IF(SUM(H10:H52)=0,"",AVERAGE(H10:H52))</f>
        <v>97.20930232558139</v>
      </c>
      <c r="E10" s="231" t="s">
        <v>72</v>
      </c>
      <c r="F10" s="233">
        <f>IF(SUM(H10:H14)=0,"",AVERAGE(H10:H14))</f>
        <v>100</v>
      </c>
      <c r="G10" s="149" t="s">
        <v>73</v>
      </c>
      <c r="H10" s="150">
        <v>100</v>
      </c>
      <c r="I10" s="177" t="s">
        <v>128</v>
      </c>
      <c r="J10" s="147"/>
      <c r="K10" s="148"/>
      <c r="L10" s="151" t="s">
        <v>28</v>
      </c>
    </row>
    <row r="11" spans="2:14" ht="119.25" customHeight="1" x14ac:dyDescent="0.25">
      <c r="B11" s="142"/>
      <c r="C11" s="227"/>
      <c r="D11" s="230"/>
      <c r="E11" s="232"/>
      <c r="F11" s="234"/>
      <c r="G11" s="152" t="s">
        <v>74</v>
      </c>
      <c r="H11" s="153">
        <v>100</v>
      </c>
      <c r="I11" s="179" t="s">
        <v>129</v>
      </c>
      <c r="J11" s="147"/>
      <c r="K11" s="148"/>
    </row>
    <row r="12" spans="2:14" ht="103.5" customHeight="1" x14ac:dyDescent="0.25">
      <c r="B12" s="142"/>
      <c r="C12" s="227"/>
      <c r="D12" s="230"/>
      <c r="E12" s="232"/>
      <c r="F12" s="234"/>
      <c r="G12" s="152" t="s">
        <v>75</v>
      </c>
      <c r="H12" s="153">
        <v>100</v>
      </c>
      <c r="I12" s="179" t="s">
        <v>130</v>
      </c>
      <c r="J12" s="147"/>
      <c r="K12" s="148"/>
    </row>
    <row r="13" spans="2:14" ht="81.75" customHeight="1" x14ac:dyDescent="0.25">
      <c r="B13" s="142"/>
      <c r="C13" s="227"/>
      <c r="D13" s="230"/>
      <c r="E13" s="232"/>
      <c r="F13" s="234"/>
      <c r="G13" s="152" t="s">
        <v>76</v>
      </c>
      <c r="H13" s="153">
        <v>100</v>
      </c>
      <c r="I13" s="179" t="s">
        <v>131</v>
      </c>
      <c r="J13" s="147"/>
      <c r="K13" s="148"/>
    </row>
    <row r="14" spans="2:14" ht="60.75" customHeight="1" x14ac:dyDescent="0.25">
      <c r="B14" s="142"/>
      <c r="C14" s="227"/>
      <c r="D14" s="230"/>
      <c r="E14" s="232"/>
      <c r="F14" s="234"/>
      <c r="G14" s="152" t="s">
        <v>77</v>
      </c>
      <c r="H14" s="153">
        <v>100</v>
      </c>
      <c r="I14" s="179" t="s">
        <v>132</v>
      </c>
      <c r="J14" s="147"/>
      <c r="K14" s="148"/>
      <c r="L14" s="154" t="s">
        <v>29</v>
      </c>
    </row>
    <row r="15" spans="2:14" ht="97.5" customHeight="1" x14ac:dyDescent="0.25">
      <c r="B15" s="142"/>
      <c r="C15" s="227"/>
      <c r="D15" s="230"/>
      <c r="E15" s="232" t="s">
        <v>78</v>
      </c>
      <c r="F15" s="234">
        <f>IF(SUM(H15:H18)=0,"",AVERAGE(H15:H18))</f>
        <v>100</v>
      </c>
      <c r="G15" s="155" t="s">
        <v>79</v>
      </c>
      <c r="H15" s="156">
        <v>100</v>
      </c>
      <c r="I15" s="180" t="s">
        <v>133</v>
      </c>
      <c r="J15" s="147"/>
    </row>
    <row r="16" spans="2:14" ht="65.099999999999994" customHeight="1" x14ac:dyDescent="0.25">
      <c r="B16" s="142"/>
      <c r="C16" s="227"/>
      <c r="D16" s="230"/>
      <c r="E16" s="232"/>
      <c r="F16" s="234"/>
      <c r="G16" s="157" t="s">
        <v>80</v>
      </c>
      <c r="H16" s="158">
        <v>100</v>
      </c>
      <c r="I16" s="181" t="s">
        <v>134</v>
      </c>
      <c r="J16" s="147"/>
    </row>
    <row r="17" spans="2:10" ht="85.5" customHeight="1" x14ac:dyDescent="0.25">
      <c r="B17" s="142"/>
      <c r="C17" s="227"/>
      <c r="D17" s="230"/>
      <c r="E17" s="232"/>
      <c r="F17" s="234"/>
      <c r="G17" s="157" t="s">
        <v>81</v>
      </c>
      <c r="H17" s="158">
        <v>100</v>
      </c>
      <c r="I17" s="181" t="s">
        <v>135</v>
      </c>
      <c r="J17" s="147"/>
    </row>
    <row r="18" spans="2:10" ht="111" customHeight="1" x14ac:dyDescent="0.25">
      <c r="B18" s="142"/>
      <c r="C18" s="227"/>
      <c r="D18" s="230"/>
      <c r="E18" s="232"/>
      <c r="F18" s="234"/>
      <c r="G18" s="159" t="s">
        <v>82</v>
      </c>
      <c r="H18" s="160">
        <v>100</v>
      </c>
      <c r="I18" s="182" t="s">
        <v>136</v>
      </c>
      <c r="J18" s="147"/>
    </row>
    <row r="19" spans="2:10" ht="111" customHeight="1" x14ac:dyDescent="0.25">
      <c r="B19" s="142"/>
      <c r="C19" s="227"/>
      <c r="D19" s="230"/>
      <c r="E19" s="232" t="s">
        <v>83</v>
      </c>
      <c r="F19" s="234">
        <f>IF(SUM(H19:H31)=0,"",AVERAGE(H19:H31))</f>
        <v>93.84615384615384</v>
      </c>
      <c r="G19" s="161" t="s">
        <v>84</v>
      </c>
      <c r="H19" s="162">
        <v>100</v>
      </c>
      <c r="I19" s="183" t="s">
        <v>137</v>
      </c>
      <c r="J19" s="147"/>
    </row>
    <row r="20" spans="2:10" ht="45" customHeight="1" x14ac:dyDescent="0.25">
      <c r="B20" s="142"/>
      <c r="C20" s="227"/>
      <c r="D20" s="230"/>
      <c r="E20" s="232"/>
      <c r="F20" s="234"/>
      <c r="G20" s="152" t="s">
        <v>85</v>
      </c>
      <c r="H20" s="153">
        <v>100</v>
      </c>
      <c r="I20" s="179" t="s">
        <v>138</v>
      </c>
      <c r="J20" s="147"/>
    </row>
    <row r="21" spans="2:10" ht="61.5" customHeight="1" x14ac:dyDescent="0.25">
      <c r="B21" s="142"/>
      <c r="C21" s="227"/>
      <c r="D21" s="230"/>
      <c r="E21" s="232"/>
      <c r="F21" s="234"/>
      <c r="G21" s="152" t="s">
        <v>86</v>
      </c>
      <c r="H21" s="153">
        <v>100</v>
      </c>
      <c r="I21" s="179" t="s">
        <v>139</v>
      </c>
      <c r="J21" s="147"/>
    </row>
    <row r="22" spans="2:10" ht="45" customHeight="1" x14ac:dyDescent="0.25">
      <c r="B22" s="142"/>
      <c r="C22" s="227"/>
      <c r="D22" s="230"/>
      <c r="E22" s="232"/>
      <c r="F22" s="234"/>
      <c r="G22" s="152" t="s">
        <v>87</v>
      </c>
      <c r="H22" s="153">
        <v>20</v>
      </c>
      <c r="I22" s="179" t="s">
        <v>140</v>
      </c>
      <c r="J22" s="147"/>
    </row>
    <row r="23" spans="2:10" ht="45" customHeight="1" x14ac:dyDescent="0.25">
      <c r="B23" s="142"/>
      <c r="C23" s="227"/>
      <c r="D23" s="230"/>
      <c r="E23" s="232"/>
      <c r="F23" s="234"/>
      <c r="G23" s="152" t="s">
        <v>88</v>
      </c>
      <c r="H23" s="153">
        <v>100</v>
      </c>
      <c r="I23" s="179" t="s">
        <v>141</v>
      </c>
      <c r="J23" s="147"/>
    </row>
    <row r="24" spans="2:10" ht="45" customHeight="1" x14ac:dyDescent="0.25">
      <c r="B24" s="142"/>
      <c r="C24" s="227"/>
      <c r="D24" s="230"/>
      <c r="E24" s="232"/>
      <c r="F24" s="234"/>
      <c r="G24" s="152" t="s">
        <v>89</v>
      </c>
      <c r="H24" s="153">
        <v>100</v>
      </c>
      <c r="I24" s="179" t="s">
        <v>142</v>
      </c>
      <c r="J24" s="147"/>
    </row>
    <row r="25" spans="2:10" ht="55.5" customHeight="1" x14ac:dyDescent="0.25">
      <c r="B25" s="142"/>
      <c r="C25" s="227"/>
      <c r="D25" s="230"/>
      <c r="E25" s="232"/>
      <c r="F25" s="234"/>
      <c r="G25" s="152" t="s">
        <v>90</v>
      </c>
      <c r="H25" s="153">
        <v>100</v>
      </c>
      <c r="I25" s="179" t="s">
        <v>143</v>
      </c>
      <c r="J25" s="147"/>
    </row>
    <row r="26" spans="2:10" ht="45" customHeight="1" x14ac:dyDescent="0.25">
      <c r="B26" s="142"/>
      <c r="C26" s="227"/>
      <c r="D26" s="230"/>
      <c r="E26" s="232"/>
      <c r="F26" s="234"/>
      <c r="G26" s="152" t="s">
        <v>91</v>
      </c>
      <c r="H26" s="153">
        <v>100</v>
      </c>
      <c r="I26" s="179" t="s">
        <v>144</v>
      </c>
      <c r="J26" s="147"/>
    </row>
    <row r="27" spans="2:10" ht="60" customHeight="1" x14ac:dyDescent="0.25">
      <c r="B27" s="142"/>
      <c r="C27" s="227"/>
      <c r="D27" s="230"/>
      <c r="E27" s="232"/>
      <c r="F27" s="234"/>
      <c r="G27" s="152" t="s">
        <v>92</v>
      </c>
      <c r="H27" s="153">
        <v>100</v>
      </c>
      <c r="I27" s="179" t="s">
        <v>145</v>
      </c>
      <c r="J27" s="147"/>
    </row>
    <row r="28" spans="2:10" ht="60.75" customHeight="1" x14ac:dyDescent="0.25">
      <c r="B28" s="142"/>
      <c r="C28" s="227"/>
      <c r="D28" s="230"/>
      <c r="E28" s="232"/>
      <c r="F28" s="234"/>
      <c r="G28" s="152" t="s">
        <v>93</v>
      </c>
      <c r="H28" s="153">
        <v>100</v>
      </c>
      <c r="I28" s="179" t="s">
        <v>146</v>
      </c>
      <c r="J28" s="147"/>
    </row>
    <row r="29" spans="2:10" ht="45" customHeight="1" x14ac:dyDescent="0.25">
      <c r="B29" s="142"/>
      <c r="C29" s="227"/>
      <c r="D29" s="230"/>
      <c r="E29" s="232"/>
      <c r="F29" s="234"/>
      <c r="G29" s="152" t="s">
        <v>94</v>
      </c>
      <c r="H29" s="153">
        <v>100</v>
      </c>
      <c r="I29" s="179" t="s">
        <v>147</v>
      </c>
      <c r="J29" s="147"/>
    </row>
    <row r="30" spans="2:10" ht="45" customHeight="1" x14ac:dyDescent="0.25">
      <c r="B30" s="142"/>
      <c r="C30" s="227"/>
      <c r="D30" s="230"/>
      <c r="E30" s="232"/>
      <c r="F30" s="234"/>
      <c r="G30" s="152" t="s">
        <v>95</v>
      </c>
      <c r="H30" s="153">
        <v>100</v>
      </c>
      <c r="I30" s="179" t="s">
        <v>148</v>
      </c>
      <c r="J30" s="147"/>
    </row>
    <row r="31" spans="2:10" ht="45" customHeight="1" x14ac:dyDescent="0.25">
      <c r="B31" s="142"/>
      <c r="C31" s="227"/>
      <c r="D31" s="230"/>
      <c r="E31" s="232"/>
      <c r="F31" s="234"/>
      <c r="G31" s="163" t="s">
        <v>96</v>
      </c>
      <c r="H31" s="164">
        <v>100</v>
      </c>
      <c r="I31" s="184" t="s">
        <v>149</v>
      </c>
      <c r="J31" s="147"/>
    </row>
    <row r="32" spans="2:10" ht="69.75" customHeight="1" x14ac:dyDescent="0.25">
      <c r="B32" s="142"/>
      <c r="C32" s="227"/>
      <c r="D32" s="227"/>
      <c r="E32" s="216" t="s">
        <v>97</v>
      </c>
      <c r="F32" s="219">
        <f>IF(SUM(H32:H37)=0,"",AVERAGE(H32:H37))</f>
        <v>93.333333333333329</v>
      </c>
      <c r="G32" s="155" t="s">
        <v>98</v>
      </c>
      <c r="H32" s="156">
        <v>100</v>
      </c>
      <c r="I32" s="180" t="s">
        <v>164</v>
      </c>
      <c r="J32" s="147"/>
    </row>
    <row r="33" spans="2:12" ht="45" customHeight="1" x14ac:dyDescent="0.25">
      <c r="B33" s="142"/>
      <c r="C33" s="227"/>
      <c r="D33" s="227"/>
      <c r="E33" s="217"/>
      <c r="F33" s="220"/>
      <c r="G33" s="157" t="s">
        <v>99</v>
      </c>
      <c r="H33" s="158">
        <v>100</v>
      </c>
      <c r="I33" s="181" t="s">
        <v>165</v>
      </c>
      <c r="J33" s="147"/>
    </row>
    <row r="34" spans="2:12" ht="45" customHeight="1" x14ac:dyDescent="0.25">
      <c r="B34" s="142"/>
      <c r="C34" s="227"/>
      <c r="D34" s="227"/>
      <c r="E34" s="217"/>
      <c r="F34" s="220"/>
      <c r="G34" s="157" t="s">
        <v>100</v>
      </c>
      <c r="H34" s="158">
        <v>100</v>
      </c>
      <c r="I34" s="181" t="s">
        <v>166</v>
      </c>
      <c r="J34" s="147"/>
    </row>
    <row r="35" spans="2:12" ht="87" customHeight="1" x14ac:dyDescent="0.25">
      <c r="B35" s="142"/>
      <c r="C35" s="227"/>
      <c r="D35" s="227"/>
      <c r="E35" s="217"/>
      <c r="F35" s="220"/>
      <c r="G35" s="157" t="s">
        <v>101</v>
      </c>
      <c r="H35" s="158">
        <v>100</v>
      </c>
      <c r="I35" s="181" t="s">
        <v>167</v>
      </c>
      <c r="J35" s="147"/>
      <c r="K35" s="165"/>
      <c r="L35" s="165"/>
    </row>
    <row r="36" spans="2:12" ht="45" customHeight="1" x14ac:dyDescent="0.25">
      <c r="B36" s="142"/>
      <c r="C36" s="227"/>
      <c r="D36" s="227"/>
      <c r="E36" s="217"/>
      <c r="F36" s="220"/>
      <c r="G36" s="157" t="s">
        <v>102</v>
      </c>
      <c r="H36" s="158">
        <v>100</v>
      </c>
      <c r="I36" s="181" t="s">
        <v>164</v>
      </c>
      <c r="J36" s="147"/>
      <c r="K36" s="165"/>
      <c r="L36" s="165"/>
    </row>
    <row r="37" spans="2:12" ht="45" customHeight="1" x14ac:dyDescent="0.25">
      <c r="B37" s="142"/>
      <c r="C37" s="227"/>
      <c r="D37" s="227"/>
      <c r="E37" s="218"/>
      <c r="F37" s="221"/>
      <c r="G37" s="159" t="s">
        <v>103</v>
      </c>
      <c r="H37" s="160">
        <v>60</v>
      </c>
      <c r="I37" s="182" t="s">
        <v>168</v>
      </c>
      <c r="J37" s="147"/>
    </row>
    <row r="38" spans="2:12" ht="60" customHeight="1" x14ac:dyDescent="0.25">
      <c r="B38" s="142"/>
      <c r="C38" s="227"/>
      <c r="D38" s="227"/>
      <c r="E38" s="222" t="s">
        <v>118</v>
      </c>
      <c r="F38" s="224">
        <f>IF(SUM(H38:H52)=0,"",AVERAGE(H38:H52))</f>
        <v>100</v>
      </c>
      <c r="G38" s="166" t="s">
        <v>104</v>
      </c>
      <c r="H38" s="156">
        <v>100</v>
      </c>
      <c r="I38" s="177" t="s">
        <v>150</v>
      </c>
      <c r="J38" s="147"/>
    </row>
    <row r="39" spans="2:12" ht="64.5" customHeight="1" x14ac:dyDescent="0.25">
      <c r="B39" s="142"/>
      <c r="C39" s="227"/>
      <c r="D39" s="227"/>
      <c r="E39" s="222"/>
      <c r="F39" s="224"/>
      <c r="G39" s="166" t="s">
        <v>105</v>
      </c>
      <c r="H39" s="158">
        <v>100</v>
      </c>
      <c r="I39" s="177" t="s">
        <v>151</v>
      </c>
      <c r="J39" s="147"/>
    </row>
    <row r="40" spans="2:12" ht="45" customHeight="1" x14ac:dyDescent="0.25">
      <c r="B40" s="142"/>
      <c r="C40" s="227"/>
      <c r="D40" s="227"/>
      <c r="E40" s="222"/>
      <c r="F40" s="224"/>
      <c r="G40" s="166" t="s">
        <v>106</v>
      </c>
      <c r="H40" s="158">
        <v>100</v>
      </c>
      <c r="I40" s="177" t="s">
        <v>152</v>
      </c>
      <c r="J40" s="147"/>
    </row>
    <row r="41" spans="2:12" ht="45" customHeight="1" x14ac:dyDescent="0.25">
      <c r="B41" s="142"/>
      <c r="C41" s="227"/>
      <c r="D41" s="227"/>
      <c r="E41" s="222"/>
      <c r="F41" s="224"/>
      <c r="G41" s="166" t="s">
        <v>107</v>
      </c>
      <c r="H41" s="158">
        <v>100</v>
      </c>
      <c r="I41" s="177" t="s">
        <v>153</v>
      </c>
      <c r="J41" s="147"/>
    </row>
    <row r="42" spans="2:12" ht="73.5" customHeight="1" x14ac:dyDescent="0.25">
      <c r="B42" s="142"/>
      <c r="C42" s="227"/>
      <c r="D42" s="227"/>
      <c r="E42" s="222"/>
      <c r="F42" s="224"/>
      <c r="G42" s="166" t="s">
        <v>108</v>
      </c>
      <c r="H42" s="158">
        <v>100</v>
      </c>
      <c r="I42" s="177" t="s">
        <v>154</v>
      </c>
      <c r="J42" s="147"/>
    </row>
    <row r="43" spans="2:12" ht="45" customHeight="1" x14ac:dyDescent="0.25">
      <c r="B43" s="142"/>
      <c r="C43" s="227"/>
      <c r="D43" s="227"/>
      <c r="E43" s="222"/>
      <c r="F43" s="224"/>
      <c r="G43" s="166" t="s">
        <v>109</v>
      </c>
      <c r="H43" s="158">
        <v>100</v>
      </c>
      <c r="I43" s="177" t="s">
        <v>155</v>
      </c>
      <c r="J43" s="147"/>
    </row>
    <row r="44" spans="2:12" ht="77.25" customHeight="1" x14ac:dyDescent="0.25">
      <c r="B44" s="142"/>
      <c r="C44" s="227"/>
      <c r="D44" s="227"/>
      <c r="E44" s="222"/>
      <c r="F44" s="224"/>
      <c r="G44" s="166" t="s">
        <v>110</v>
      </c>
      <c r="H44" s="158">
        <v>100</v>
      </c>
      <c r="I44" s="177" t="s">
        <v>156</v>
      </c>
      <c r="J44" s="147"/>
    </row>
    <row r="45" spans="2:12" ht="45" customHeight="1" x14ac:dyDescent="0.25">
      <c r="B45" s="142"/>
      <c r="C45" s="227"/>
      <c r="D45" s="227"/>
      <c r="E45" s="222"/>
      <c r="F45" s="224"/>
      <c r="G45" s="166" t="s">
        <v>111</v>
      </c>
      <c r="H45" s="158">
        <v>100</v>
      </c>
      <c r="I45" s="177" t="s">
        <v>157</v>
      </c>
      <c r="J45" s="147"/>
    </row>
    <row r="46" spans="2:12" ht="45" customHeight="1" x14ac:dyDescent="0.25">
      <c r="B46" s="142"/>
      <c r="C46" s="227"/>
      <c r="D46" s="227"/>
      <c r="E46" s="222"/>
      <c r="F46" s="224"/>
      <c r="G46" s="166" t="s">
        <v>112</v>
      </c>
      <c r="H46" s="158">
        <v>100</v>
      </c>
      <c r="I46" s="177" t="s">
        <v>158</v>
      </c>
      <c r="J46" s="147"/>
    </row>
    <row r="47" spans="2:12" ht="45" customHeight="1" x14ac:dyDescent="0.25">
      <c r="B47" s="142"/>
      <c r="C47" s="227"/>
      <c r="D47" s="227"/>
      <c r="E47" s="222"/>
      <c r="F47" s="224"/>
      <c r="G47" s="166" t="s">
        <v>113</v>
      </c>
      <c r="H47" s="158">
        <v>100</v>
      </c>
      <c r="I47" s="177" t="s">
        <v>160</v>
      </c>
      <c r="J47" s="147"/>
    </row>
    <row r="48" spans="2:12" ht="45" customHeight="1" x14ac:dyDescent="0.25">
      <c r="B48" s="142"/>
      <c r="C48" s="227"/>
      <c r="D48" s="227"/>
      <c r="E48" s="222"/>
      <c r="F48" s="224"/>
      <c r="G48" s="166" t="s">
        <v>114</v>
      </c>
      <c r="H48" s="158">
        <v>100</v>
      </c>
      <c r="I48" s="177" t="s">
        <v>159</v>
      </c>
      <c r="J48" s="147"/>
    </row>
    <row r="49" spans="2:10" ht="67.5" customHeight="1" x14ac:dyDescent="0.25">
      <c r="B49" s="142"/>
      <c r="C49" s="227"/>
      <c r="D49" s="227"/>
      <c r="E49" s="222"/>
      <c r="F49" s="224"/>
      <c r="G49" s="166" t="s">
        <v>115</v>
      </c>
      <c r="H49" s="158">
        <v>100</v>
      </c>
      <c r="I49" s="177" t="s">
        <v>161</v>
      </c>
      <c r="J49" s="147"/>
    </row>
    <row r="50" spans="2:10" ht="45" customHeight="1" x14ac:dyDescent="0.25">
      <c r="B50" s="142"/>
      <c r="C50" s="227"/>
      <c r="D50" s="227"/>
      <c r="E50" s="222"/>
      <c r="F50" s="224"/>
      <c r="G50" s="152" t="s">
        <v>116</v>
      </c>
      <c r="H50" s="158">
        <v>100</v>
      </c>
      <c r="I50" s="179" t="s">
        <v>162</v>
      </c>
      <c r="J50" s="147"/>
    </row>
    <row r="51" spans="2:10" ht="60" customHeight="1" x14ac:dyDescent="0.25">
      <c r="B51" s="142"/>
      <c r="C51" s="227"/>
      <c r="D51" s="227"/>
      <c r="E51" s="222"/>
      <c r="F51" s="224"/>
      <c r="G51" s="163" t="s">
        <v>117</v>
      </c>
      <c r="H51" s="158">
        <v>100</v>
      </c>
      <c r="I51" s="184" t="s">
        <v>163</v>
      </c>
      <c r="J51" s="147"/>
    </row>
    <row r="52" spans="2:10" ht="68.25" customHeight="1" x14ac:dyDescent="0.25">
      <c r="B52" s="142"/>
      <c r="C52" s="228"/>
      <c r="D52" s="228"/>
      <c r="E52" s="223"/>
      <c r="F52" s="225"/>
      <c r="G52" s="163" t="s">
        <v>117</v>
      </c>
      <c r="H52" s="158">
        <v>100</v>
      </c>
      <c r="I52" s="184" t="s">
        <v>163</v>
      </c>
      <c r="J52" s="147"/>
    </row>
    <row r="53" spans="2:10" ht="8.25" customHeight="1" thickBot="1" x14ac:dyDescent="0.3">
      <c r="B53" s="167"/>
      <c r="C53" s="168"/>
      <c r="D53" s="168"/>
      <c r="E53" s="168"/>
      <c r="F53" s="168"/>
      <c r="G53" s="169"/>
      <c r="H53" s="168"/>
      <c r="I53" s="178"/>
      <c r="J53" s="170"/>
    </row>
    <row r="54" spans="2:10" x14ac:dyDescent="0.25">
      <c r="G54" s="171"/>
    </row>
    <row r="55" spans="2:10" hidden="1" x14ac:dyDescent="0.25">
      <c r="F55" s="172"/>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c r="D63" s="172"/>
    </row>
    <row r="64" spans="2:10" x14ac:dyDescent="0.25"/>
    <row r="65" x14ac:dyDescent="0.25"/>
    <row r="66" x14ac:dyDescent="0.25"/>
    <row r="67" x14ac:dyDescent="0.25"/>
    <row r="68" x14ac:dyDescent="0.25"/>
    <row r="69" x14ac:dyDescent="0.25"/>
    <row r="70" x14ac:dyDescent="0.25"/>
    <row r="71" x14ac:dyDescent="0.25"/>
  </sheetData>
  <protectedRanges>
    <protectedRange sqref="H10:I52" name="Simulado"/>
    <protectedRange sqref="F10:F52" name="Actual"/>
  </protectedRanges>
  <mergeCells count="24">
    <mergeCell ref="E32:E37"/>
    <mergeCell ref="F32:F37"/>
    <mergeCell ref="E38:E52"/>
    <mergeCell ref="F38:F52"/>
    <mergeCell ref="C10:C52"/>
    <mergeCell ref="D10:D52"/>
    <mergeCell ref="E10:E14"/>
    <mergeCell ref="F10:F14"/>
    <mergeCell ref="E15:E18"/>
    <mergeCell ref="F15:F18"/>
    <mergeCell ref="E19:E31"/>
    <mergeCell ref="F19:F31"/>
    <mergeCell ref="D8:D9"/>
    <mergeCell ref="E8:E9"/>
    <mergeCell ref="F8:F9"/>
    <mergeCell ref="G8:G9"/>
    <mergeCell ref="C3:I3"/>
    <mergeCell ref="H8:H9"/>
    <mergeCell ref="I8:I9"/>
    <mergeCell ref="C5:F5"/>
    <mergeCell ref="C6:F6"/>
    <mergeCell ref="G5:I5"/>
    <mergeCell ref="G6:I6"/>
    <mergeCell ref="C8:C9"/>
  </mergeCells>
  <conditionalFormatting sqref="F10:F51">
    <cfRule type="cellIs" dxfId="19" priority="30" operator="between">
      <formula>80.5</formula>
      <formula>100</formula>
    </cfRule>
    <cfRule type="cellIs" dxfId="18" priority="31" operator="between">
      <formula>60.5</formula>
      <formula>80.4</formula>
    </cfRule>
    <cfRule type="cellIs" dxfId="17" priority="38" operator="between">
      <formula>40.5</formula>
      <formula>60.4</formula>
    </cfRule>
    <cfRule type="cellIs" dxfId="16" priority="39" operator="between">
      <formula>20.5</formula>
      <formula>40.4</formula>
    </cfRule>
    <cfRule type="cellIs" dxfId="15" priority="40" operator="between">
      <formula>0.1</formula>
      <formula>20.4</formula>
    </cfRule>
  </conditionalFormatting>
  <conditionalFormatting sqref="H10:H52">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6:I6 D10:D31">
    <cfRule type="cellIs" dxfId="9" priority="11" operator="between">
      <formula>80.5</formula>
      <formula>100</formula>
    </cfRule>
    <cfRule type="cellIs" dxfId="8" priority="12" operator="between">
      <formula>60.5</formula>
      <formula>80.4</formula>
    </cfRule>
    <cfRule type="cellIs" dxfId="7" priority="13" operator="between">
      <formula>40.5</formula>
      <formula>60.4</formula>
    </cfRule>
    <cfRule type="cellIs" dxfId="6" priority="14" operator="between">
      <formula>20.5</formula>
      <formula>40.4</formula>
    </cfRule>
    <cfRule type="cellIs" dxfId="5" priority="15" operator="between">
      <formula>0.1</formula>
      <formula>20.4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2">
      <formula1>0</formula1>
      <formula2>100</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ESTA CELDA NO DEBE SER DILIGENCIADA" sqref="G6:I6">
      <formula1>111111</formula1>
      <formula2>1111111</formula2>
    </dataValidation>
    <dataValidation type="whole" allowBlank="1" showInputMessage="1" showErrorMessage="1" error="ERROR. NO DEBE DILIGENCIAR ESTA CELDA" sqref="F38:F52">
      <formula1>111111</formula1>
      <formula2>1111111</formula2>
    </dataValidation>
    <dataValidation type="whole" allowBlank="1" showInputMessage="1" showErrorMessage="1" error="ERROR. NO DEBE DILIGENCIAR ESTA CELDA" sqref="D10:D52">
      <formula1>1111111</formula1>
      <formula2>11111111</formula2>
    </dataValidation>
  </dataValidations>
  <pageMargins left="0.7" right="0.7" top="0.75" bottom="0.75" header="0.3" footer="0.3"/>
  <pageSetup orientation="portrait" horizontalDpi="4294967294" verticalDpi="300" r:id="rId1"/>
  <ignoredErrors>
    <ignoredError sqref="F31 F10:F11 F13:F15 F18:F22 F32:F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91" t="s">
        <v>121</v>
      </c>
      <c r="D3" s="192"/>
      <c r="E3" s="192"/>
      <c r="F3" s="192"/>
      <c r="G3" s="192"/>
      <c r="H3" s="192"/>
      <c r="I3" s="192"/>
      <c r="J3" s="192"/>
      <c r="K3" s="192"/>
      <c r="L3" s="192"/>
      <c r="M3" s="192"/>
      <c r="N3" s="192"/>
      <c r="O3" s="192"/>
      <c r="P3" s="192"/>
      <c r="Q3" s="192"/>
      <c r="R3" s="192"/>
      <c r="S3" s="192"/>
      <c r="T3" s="192"/>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73"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f>+Autodiagnóstico!G6</f>
        <v>97.20930232558139</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73"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235"/>
      <c r="L30" s="235"/>
      <c r="M30" s="235"/>
      <c r="N30" s="235"/>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f>+Autodiagnóstico!F10</f>
        <v>100</v>
      </c>
      <c r="P34" s="40"/>
      <c r="Q34" s="40"/>
      <c r="R34" s="40"/>
      <c r="S34" s="40"/>
      <c r="T34" s="40"/>
      <c r="U34" s="39"/>
    </row>
    <row r="35" spans="2:21" x14ac:dyDescent="0.2">
      <c r="B35" s="38"/>
      <c r="E35" s="40"/>
      <c r="F35" s="40"/>
      <c r="G35" s="40"/>
      <c r="H35" s="40"/>
      <c r="K35" s="40" t="str">
        <f>+Autodiagnóstico!E15</f>
        <v>Anteproyecto de Presupuesto</v>
      </c>
      <c r="L35" s="37">
        <v>100</v>
      </c>
      <c r="M35" s="41">
        <f>+Autodiagnóstico!F15</f>
        <v>100</v>
      </c>
      <c r="P35" s="40"/>
      <c r="Q35" s="40"/>
      <c r="R35" s="40"/>
      <c r="S35" s="40"/>
      <c r="T35" s="40"/>
      <c r="U35" s="39"/>
    </row>
    <row r="36" spans="2:21" x14ac:dyDescent="0.2">
      <c r="B36" s="38"/>
      <c r="E36" s="40"/>
      <c r="F36" s="40"/>
      <c r="G36" s="40"/>
      <c r="H36" s="40"/>
      <c r="K36" s="40" t="str">
        <f>+Autodiagnóstico!E19</f>
        <v>Ejecución Presupuestal</v>
      </c>
      <c r="L36" s="37">
        <v>100</v>
      </c>
      <c r="M36" s="41">
        <f>+Autodiagnóstico!F19</f>
        <v>93.84615384615384</v>
      </c>
      <c r="N36" s="40"/>
      <c r="O36" s="40"/>
      <c r="P36" s="40"/>
      <c r="Q36" s="40"/>
      <c r="R36" s="40"/>
      <c r="S36" s="40"/>
      <c r="T36" s="40"/>
      <c r="U36" s="39"/>
    </row>
    <row r="37" spans="2:21" x14ac:dyDescent="0.2">
      <c r="B37" s="38"/>
      <c r="E37" s="40"/>
      <c r="F37" s="40"/>
      <c r="G37" s="40"/>
      <c r="H37" s="40"/>
      <c r="I37" s="40"/>
      <c r="K37" s="41" t="str">
        <f>+Autodiagnóstico!E32</f>
        <v>Ejercicio Contratactual</v>
      </c>
      <c r="L37" s="40">
        <v>100</v>
      </c>
      <c r="M37" s="41">
        <f>+Autodiagnóstico!F32</f>
        <v>93.333333333333329</v>
      </c>
      <c r="N37" s="40"/>
      <c r="O37" s="40"/>
      <c r="P37" s="40"/>
      <c r="Q37" s="40"/>
      <c r="R37" s="40"/>
      <c r="S37" s="40"/>
      <c r="T37" s="40"/>
      <c r="U37" s="39"/>
    </row>
    <row r="38" spans="2:21" x14ac:dyDescent="0.2">
      <c r="B38" s="38"/>
      <c r="C38" s="40"/>
      <c r="D38" s="40"/>
      <c r="E38" s="40"/>
      <c r="F38" s="40"/>
      <c r="G38" s="40"/>
      <c r="H38" s="40"/>
      <c r="I38" s="40"/>
      <c r="J38" s="40"/>
      <c r="K38" s="40" t="str">
        <f>+Autodiagnóstico!E38</f>
        <v>Ejercicio Contable</v>
      </c>
      <c r="L38" s="40">
        <v>100</v>
      </c>
      <c r="M38" s="41">
        <f>+Autodiagnóstico!F38</f>
        <v>100</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236" t="s">
        <v>28</v>
      </c>
      <c r="L61" s="236"/>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49" t="s">
        <v>123</v>
      </c>
      <c r="D2" s="249"/>
      <c r="E2" s="249"/>
      <c r="F2" s="249"/>
      <c r="G2" s="249"/>
      <c r="H2" s="249"/>
      <c r="I2" s="249"/>
      <c r="J2" s="249"/>
      <c r="K2" s="249"/>
      <c r="L2" s="249"/>
      <c r="M2" s="28"/>
    </row>
    <row r="3" spans="2:13" ht="12" customHeight="1" thickBot="1" x14ac:dyDescent="0.3">
      <c r="B3" s="27"/>
      <c r="C3" s="6"/>
      <c r="D3" s="6"/>
      <c r="E3" s="6"/>
      <c r="F3" s="7"/>
      <c r="G3" s="6"/>
      <c r="H3" s="6"/>
      <c r="I3" s="6"/>
      <c r="J3" s="6"/>
      <c r="K3" s="6"/>
      <c r="L3" s="6"/>
      <c r="M3" s="28"/>
    </row>
    <row r="4" spans="2:13" ht="24" customHeight="1" thickTop="1" x14ac:dyDescent="0.25">
      <c r="B4" s="27"/>
      <c r="C4" s="250" t="s">
        <v>59</v>
      </c>
      <c r="D4" s="252" t="s">
        <v>37</v>
      </c>
      <c r="E4" s="252" t="s">
        <v>2</v>
      </c>
      <c r="F4" s="262" t="s">
        <v>27</v>
      </c>
      <c r="G4" s="260" t="s">
        <v>0</v>
      </c>
      <c r="H4" s="260" t="s">
        <v>1</v>
      </c>
      <c r="I4" s="260" t="s">
        <v>60</v>
      </c>
      <c r="J4" s="256" t="s">
        <v>38</v>
      </c>
      <c r="K4" s="258" t="s">
        <v>39</v>
      </c>
      <c r="L4" s="254" t="s">
        <v>40</v>
      </c>
      <c r="M4" s="28"/>
    </row>
    <row r="5" spans="2:13" ht="36" customHeight="1" thickBot="1" x14ac:dyDescent="0.3">
      <c r="B5" s="29"/>
      <c r="C5" s="251"/>
      <c r="D5" s="253"/>
      <c r="E5" s="253"/>
      <c r="F5" s="263"/>
      <c r="G5" s="261"/>
      <c r="H5" s="261"/>
      <c r="I5" s="261"/>
      <c r="J5" s="257"/>
      <c r="K5" s="259"/>
      <c r="L5" s="255"/>
      <c r="M5" s="28"/>
    </row>
    <row r="6" spans="2:13" ht="50.25" customHeight="1" thickTop="1" x14ac:dyDescent="0.25">
      <c r="B6" s="237"/>
      <c r="C6" s="238" t="s">
        <v>120</v>
      </c>
      <c r="D6" s="241" t="s">
        <v>72</v>
      </c>
      <c r="E6" s="99" t="str">
        <f>+Autodiagnóstico!G10</f>
        <v>El presupuesto integra recursos de inversión y funcionamiento en torno a programas.</v>
      </c>
      <c r="F6" s="100">
        <f>+Autodiagnóstico!H10</f>
        <v>100</v>
      </c>
      <c r="G6" s="101"/>
      <c r="H6" s="101"/>
      <c r="I6" s="101"/>
      <c r="J6" s="102"/>
      <c r="K6" s="86"/>
      <c r="L6" s="85"/>
      <c r="M6" s="28"/>
    </row>
    <row r="7" spans="2:13" ht="58.5" customHeight="1" x14ac:dyDescent="0.25">
      <c r="B7" s="237"/>
      <c r="C7" s="239"/>
      <c r="D7" s="242"/>
      <c r="E7" s="103" t="str">
        <f>+Autodiagnóstico!G11</f>
        <v xml:space="preserve">La asignación presupuestal se adapta a las prioridades del plan. </v>
      </c>
      <c r="F7" s="104">
        <f>+Autodiagnóstico!H11</f>
        <v>100</v>
      </c>
      <c r="G7" s="105"/>
      <c r="H7" s="105"/>
      <c r="I7" s="105"/>
      <c r="J7" s="106"/>
      <c r="K7" s="88"/>
      <c r="L7" s="87"/>
      <c r="M7" s="28"/>
    </row>
    <row r="8" spans="2:13" ht="50.25" customHeight="1" x14ac:dyDescent="0.25">
      <c r="B8" s="237"/>
      <c r="C8" s="239"/>
      <c r="D8" s="242"/>
      <c r="E8" s="103" t="str">
        <f>+Autodiagnóstico!G12</f>
        <v>Hay correspondencia entre los programas del presupuesto y los programas del plan.</v>
      </c>
      <c r="F8" s="104">
        <f>+Autodiagnóstico!H12</f>
        <v>100</v>
      </c>
      <c r="G8" s="105"/>
      <c r="H8" s="105"/>
      <c r="I8" s="105"/>
      <c r="J8" s="106"/>
      <c r="K8" s="88"/>
      <c r="L8" s="87"/>
      <c r="M8" s="28"/>
    </row>
    <row r="9" spans="2:13" ht="43.5" customHeight="1" x14ac:dyDescent="0.25">
      <c r="B9" s="237"/>
      <c r="C9" s="239"/>
      <c r="D9" s="242"/>
      <c r="E9" s="103" t="str">
        <f>+Autodiagnóstico!G13</f>
        <v>Aceptando que existen fuertes restricciones en el manejo del presupuesto ¿la entidad pone el presupuesto al servicio de los resultados establecidos en la planeación institucional?</v>
      </c>
      <c r="F9" s="104">
        <f>+Autodiagnóstico!H13</f>
        <v>100</v>
      </c>
      <c r="G9" s="105"/>
      <c r="H9" s="105"/>
      <c r="I9" s="105"/>
      <c r="J9" s="106"/>
      <c r="K9" s="88"/>
      <c r="L9" s="87"/>
      <c r="M9" s="28"/>
    </row>
    <row r="10" spans="2:13" ht="63" customHeight="1" x14ac:dyDescent="0.25">
      <c r="B10" s="237"/>
      <c r="C10" s="239"/>
      <c r="D10" s="242"/>
      <c r="E10" s="115" t="str">
        <f>+Autodiagnóstico!G14</f>
        <v>Se analizan los resultados  de la gestión presupuestal del año anterior y las oportunidades y falencias que se observaron en la misma.</v>
      </c>
      <c r="F10" s="116">
        <f>+Autodiagnóstico!H14</f>
        <v>100</v>
      </c>
      <c r="G10" s="117"/>
      <c r="H10" s="117"/>
      <c r="I10" s="117"/>
      <c r="J10" s="118"/>
      <c r="K10" s="119"/>
      <c r="L10" s="120"/>
      <c r="M10" s="28"/>
    </row>
    <row r="11" spans="2:13" ht="87" customHeight="1" x14ac:dyDescent="0.25">
      <c r="B11" s="237"/>
      <c r="C11" s="239"/>
      <c r="D11" s="243"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100</v>
      </c>
      <c r="G11" s="113"/>
      <c r="H11" s="113"/>
      <c r="I11" s="113"/>
      <c r="J11" s="114"/>
      <c r="K11" s="92"/>
      <c r="L11" s="91"/>
      <c r="M11" s="28"/>
    </row>
    <row r="12" spans="2:13" ht="76.5" x14ac:dyDescent="0.25">
      <c r="B12" s="237"/>
      <c r="C12" s="239"/>
      <c r="D12" s="242"/>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100</v>
      </c>
      <c r="G12" s="105"/>
      <c r="H12" s="105"/>
      <c r="I12" s="105"/>
      <c r="J12" s="106"/>
      <c r="K12" s="88"/>
      <c r="L12" s="87"/>
      <c r="M12" s="28"/>
    </row>
    <row r="13" spans="2:13" ht="40.5" customHeight="1" x14ac:dyDescent="0.25">
      <c r="B13" s="237"/>
      <c r="C13" s="239"/>
      <c r="D13" s="242"/>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100</v>
      </c>
      <c r="G13" s="105"/>
      <c r="H13" s="105"/>
      <c r="I13" s="105"/>
      <c r="J13" s="106"/>
      <c r="K13" s="88"/>
      <c r="L13" s="87"/>
      <c r="M13" s="28"/>
    </row>
    <row r="14" spans="2:13" ht="63.75" x14ac:dyDescent="0.25">
      <c r="B14" s="237"/>
      <c r="C14" s="239"/>
      <c r="D14" s="244"/>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100</v>
      </c>
      <c r="G14" s="123"/>
      <c r="H14" s="123"/>
      <c r="I14" s="123"/>
      <c r="J14" s="124"/>
      <c r="K14" s="94"/>
      <c r="L14" s="93"/>
      <c r="M14" s="28"/>
    </row>
    <row r="15" spans="2:13" ht="43.5" customHeight="1" x14ac:dyDescent="0.25">
      <c r="B15" s="237"/>
      <c r="C15" s="239"/>
      <c r="D15" s="242" t="s">
        <v>83</v>
      </c>
      <c r="E15" s="127" t="str">
        <f>+Autodiagnóstico!G19</f>
        <v xml:space="preserve">Las solicitudes del Certificado de Disponibilidad Presupuestal - CDP tienen firma del ordenador del gasto o quien haga sus veces </v>
      </c>
      <c r="F15" s="128">
        <f>+Autodiagnóstico!H19</f>
        <v>100</v>
      </c>
      <c r="G15" s="129"/>
      <c r="H15" s="129"/>
      <c r="I15" s="129"/>
      <c r="J15" s="130"/>
      <c r="K15" s="131"/>
      <c r="L15" s="132"/>
      <c r="M15" s="28"/>
    </row>
    <row r="16" spans="2:13" ht="42.75" customHeight="1" x14ac:dyDescent="0.25">
      <c r="B16" s="237"/>
      <c r="C16" s="239"/>
      <c r="D16" s="242"/>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100</v>
      </c>
      <c r="G16" s="105"/>
      <c r="H16" s="105"/>
      <c r="I16" s="105"/>
      <c r="J16" s="106"/>
      <c r="K16" s="88"/>
      <c r="L16" s="133"/>
      <c r="M16" s="28"/>
    </row>
    <row r="17" spans="2:13" ht="78.75" customHeight="1" x14ac:dyDescent="0.25">
      <c r="B17" s="237"/>
      <c r="C17" s="239"/>
      <c r="D17" s="242"/>
      <c r="E17" s="103" t="str">
        <f>+Autodiagnóstico!G21</f>
        <v xml:space="preserve">Todos los actos administrativos que afecten las apropiaciones presupuestales organización, cuentan con un Certificado de Disponibilidad Presupuestal previo. </v>
      </c>
      <c r="F17" s="104">
        <f>+Autodiagnóstico!H21</f>
        <v>100</v>
      </c>
      <c r="G17" s="105"/>
      <c r="H17" s="105"/>
      <c r="I17" s="105"/>
      <c r="J17" s="106"/>
      <c r="K17" s="88"/>
      <c r="L17" s="133"/>
      <c r="M17" s="28"/>
    </row>
    <row r="18" spans="2:13" ht="37.5" customHeight="1" x14ac:dyDescent="0.25">
      <c r="B18" s="237"/>
      <c r="C18" s="239"/>
      <c r="D18" s="242"/>
      <c r="E18" s="103" t="str">
        <f>+Autodiagnóstico!G22</f>
        <v xml:space="preserve">Todo compromiso presupuestal tiene asociada una cuenta bancaria previamente registrada en el Sistema Integrado de Información Financiera – SIIF </v>
      </c>
      <c r="F18" s="104">
        <f>+Autodiagnóstico!H22</f>
        <v>20</v>
      </c>
      <c r="G18" s="105"/>
      <c r="H18" s="105"/>
      <c r="I18" s="105"/>
      <c r="J18" s="106"/>
      <c r="K18" s="88"/>
      <c r="L18" s="133"/>
      <c r="M18" s="28"/>
    </row>
    <row r="19" spans="2:13" ht="53.25" customHeight="1" x14ac:dyDescent="0.25">
      <c r="B19" s="237"/>
      <c r="C19" s="239"/>
      <c r="D19" s="242"/>
      <c r="E19" s="103" t="str">
        <f>+Autodiagnóstico!G23</f>
        <v xml:space="preserve">Se  garantiza el cupo de pagos de acuerdo con el Programa Anual Mensual izado de Caja – PAC </v>
      </c>
      <c r="F19" s="104">
        <f>+Autodiagnóstico!H23</f>
        <v>100</v>
      </c>
      <c r="G19" s="105"/>
      <c r="H19" s="105"/>
      <c r="I19" s="105"/>
      <c r="J19" s="106"/>
      <c r="K19" s="88"/>
      <c r="L19" s="133"/>
      <c r="M19" s="28"/>
    </row>
    <row r="20" spans="2:13" ht="38.25" x14ac:dyDescent="0.25">
      <c r="B20" s="237"/>
      <c r="C20" s="239"/>
      <c r="D20" s="242"/>
      <c r="E20" s="103" t="str">
        <f>+Autodiagnóstico!G24</f>
        <v>Se le da el respaldo presupuestal oportunamente y previo a la ejecución de los contratos y actos administrativos que afectan el presupuesto</v>
      </c>
      <c r="F20" s="104">
        <f>+Autodiagnóstico!H24</f>
        <v>100</v>
      </c>
      <c r="G20" s="105"/>
      <c r="H20" s="105"/>
      <c r="I20" s="105"/>
      <c r="J20" s="106"/>
      <c r="K20" s="88"/>
      <c r="L20" s="133"/>
      <c r="M20" s="28"/>
    </row>
    <row r="21" spans="2:13" ht="70.5" customHeight="1" x14ac:dyDescent="0.25">
      <c r="B21" s="237"/>
      <c r="C21" s="239"/>
      <c r="D21" s="242"/>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100</v>
      </c>
      <c r="G21" s="105"/>
      <c r="H21" s="105"/>
      <c r="I21" s="105"/>
      <c r="J21" s="106"/>
      <c r="K21" s="88"/>
      <c r="L21" s="133"/>
      <c r="M21" s="28"/>
    </row>
    <row r="22" spans="2:13" ht="57.75" customHeight="1" x14ac:dyDescent="0.25">
      <c r="B22" s="237"/>
      <c r="C22" s="239"/>
      <c r="D22" s="242"/>
      <c r="E22" s="103" t="str">
        <f>+Autodiagnóstico!G26</f>
        <v>La gestión contractual institucional está documentada en el Manual de Contratación con sujeción al marco legal vigente</v>
      </c>
      <c r="F22" s="104">
        <f>+Autodiagnóstico!H26</f>
        <v>100</v>
      </c>
      <c r="G22" s="105"/>
      <c r="H22" s="105"/>
      <c r="I22" s="105"/>
      <c r="J22" s="106"/>
      <c r="K22" s="88"/>
      <c r="L22" s="133"/>
      <c r="M22" s="28"/>
    </row>
    <row r="23" spans="2:13" ht="47.25" customHeight="1" x14ac:dyDescent="0.25">
      <c r="B23" s="237"/>
      <c r="C23" s="239"/>
      <c r="D23" s="242"/>
      <c r="E23" s="103" t="str">
        <f>+Autodiagnóstico!G27</f>
        <v>Teniendo en cuenta que la gestión contractual es transversal a la entidad, además del marco legal que la regula, se tienen en cuenta disposiciones en materia de austeridad en el gasto público y eficiencia en los recursos y gestión ambiental</v>
      </c>
      <c r="F23" s="104">
        <f>+Autodiagnóstico!H27</f>
        <v>100</v>
      </c>
      <c r="G23" s="105"/>
      <c r="H23" s="105"/>
      <c r="I23" s="105"/>
      <c r="J23" s="106"/>
      <c r="K23" s="88"/>
      <c r="L23" s="133"/>
      <c r="M23" s="28"/>
    </row>
    <row r="24" spans="2:13" ht="86.25" customHeight="1" x14ac:dyDescent="0.25">
      <c r="B24" s="237"/>
      <c r="C24" s="239"/>
      <c r="D24" s="242"/>
      <c r="E24" s="103" t="str">
        <f>+Autodiagnóstico!G28</f>
        <v>Se registran las obligaciones una vez se han cumplido con los requisitos legales y contractuales</v>
      </c>
      <c r="F24" s="104">
        <f>+Autodiagnóstico!H28</f>
        <v>100</v>
      </c>
      <c r="G24" s="105"/>
      <c r="H24" s="105"/>
      <c r="I24" s="105"/>
      <c r="J24" s="106"/>
      <c r="K24" s="88"/>
      <c r="L24" s="133"/>
      <c r="M24" s="28"/>
    </row>
    <row r="25" spans="2:13" ht="51" customHeight="1" x14ac:dyDescent="0.25">
      <c r="B25" s="237"/>
      <c r="C25" s="239"/>
      <c r="D25" s="242"/>
      <c r="E25" s="103" t="str">
        <f>+Autodiagnóstico!G29</f>
        <v>Se realizan los pagos con abono a cuenta del beneficiario final</v>
      </c>
      <c r="F25" s="104">
        <f>+Autodiagnóstico!H29</f>
        <v>100</v>
      </c>
      <c r="G25" s="105"/>
      <c r="H25" s="105"/>
      <c r="I25" s="105"/>
      <c r="J25" s="106"/>
      <c r="K25" s="88"/>
      <c r="L25" s="133"/>
      <c r="M25" s="28"/>
    </row>
    <row r="26" spans="2:13" ht="51" customHeight="1" x14ac:dyDescent="0.25">
      <c r="B26" s="237"/>
      <c r="C26" s="239"/>
      <c r="D26" s="242"/>
      <c r="E26" s="103" t="str">
        <f>+Autodiagnóstico!G30</f>
        <v>Se ordenan los pagos respetando el orden de radicación de los documentos soporte para su pago</v>
      </c>
      <c r="F26" s="104">
        <f>+Autodiagnóstico!H30</f>
        <v>100</v>
      </c>
      <c r="G26" s="105"/>
      <c r="H26" s="105"/>
      <c r="I26" s="105"/>
      <c r="J26" s="106"/>
      <c r="K26" s="94"/>
      <c r="L26" s="134"/>
      <c r="M26" s="28"/>
    </row>
    <row r="27" spans="2:13" ht="51" customHeight="1" x14ac:dyDescent="0.25">
      <c r="B27" s="237"/>
      <c r="C27" s="239"/>
      <c r="D27" s="242"/>
      <c r="E27" s="115" t="str">
        <f>+Autodiagnóstico!G31</f>
        <v>La gestión financiera pública es realizada exclusivamente en el SIIF Nación o emplean otras aplicaciones</v>
      </c>
      <c r="F27" s="116">
        <f>+Autodiagnóstico!H31</f>
        <v>100</v>
      </c>
      <c r="G27" s="117"/>
      <c r="H27" s="117"/>
      <c r="I27" s="117"/>
      <c r="J27" s="118"/>
      <c r="K27" s="119"/>
      <c r="L27" s="135"/>
      <c r="M27" s="28"/>
    </row>
    <row r="28" spans="2:13" ht="51" customHeight="1" x14ac:dyDescent="0.25">
      <c r="B28" s="237"/>
      <c r="C28" s="239"/>
      <c r="D28" s="245" t="s">
        <v>97</v>
      </c>
      <c r="E28" s="111" t="str">
        <f>+Autodiagnóstico!G32</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+Autodiagnóstico!H32</f>
        <v>100</v>
      </c>
      <c r="G28" s="113"/>
      <c r="H28" s="113"/>
      <c r="I28" s="113"/>
      <c r="J28" s="114"/>
      <c r="K28" s="125"/>
      <c r="L28" s="126"/>
      <c r="M28" s="28"/>
    </row>
    <row r="29" spans="2:13" ht="51" customHeight="1" x14ac:dyDescent="0.25">
      <c r="B29" s="237"/>
      <c r="C29" s="239"/>
      <c r="D29" s="246"/>
      <c r="E29" s="103" t="str">
        <f>+Autodiagnóstico!G33</f>
        <v>Se realizan ejercicios permanentes de seguimiento al plan anual de contratación</v>
      </c>
      <c r="F29" s="104">
        <f>+Autodiagnóstico!H33</f>
        <v>100</v>
      </c>
      <c r="G29" s="105"/>
      <c r="H29" s="105"/>
      <c r="I29" s="105"/>
      <c r="J29" s="106"/>
      <c r="K29" s="94"/>
      <c r="L29" s="93"/>
      <c r="M29" s="28"/>
    </row>
    <row r="30" spans="2:13" ht="51" customHeight="1" x14ac:dyDescent="0.25">
      <c r="B30" s="237"/>
      <c r="C30" s="239"/>
      <c r="D30" s="246"/>
      <c r="E30" s="103" t="str">
        <f>+Autodiagnóstico!G34</f>
        <v>La afectación de gastos por concepto de la adquisición de bienes y servicios, está contemplada en el Plan de Adquisiciones de la entidad</v>
      </c>
      <c r="F30" s="104">
        <f>+Autodiagnóstico!H34</f>
        <v>100</v>
      </c>
      <c r="G30" s="105"/>
      <c r="H30" s="105"/>
      <c r="I30" s="105"/>
      <c r="J30" s="106"/>
      <c r="K30" s="94"/>
      <c r="L30" s="93"/>
      <c r="M30" s="28"/>
    </row>
    <row r="31" spans="2:13" ht="51" customHeight="1" x14ac:dyDescent="0.25">
      <c r="B31" s="237"/>
      <c r="C31" s="239"/>
      <c r="D31" s="246"/>
      <c r="E31" s="103" t="str">
        <f>+Autodiagnóstico!G35</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+Autodiagnóstico!H35</f>
        <v>100</v>
      </c>
      <c r="G31" s="105"/>
      <c r="H31" s="105"/>
      <c r="I31" s="105"/>
      <c r="J31" s="106"/>
      <c r="K31" s="94"/>
      <c r="L31" s="93"/>
      <c r="M31" s="28"/>
    </row>
    <row r="32" spans="2:13" ht="51" customHeight="1" x14ac:dyDescent="0.25">
      <c r="B32" s="237"/>
      <c r="C32" s="239"/>
      <c r="D32" s="246"/>
      <c r="E32" s="103" t="str">
        <f>+Autodiagnóstico!G36</f>
        <v>Se asegura que cada proceso contractual atienda la normativa que regula para cada uno, con el fin de lograr una mayor eficiencia, transparencia y optimización de los recursos del Estado</v>
      </c>
      <c r="F32" s="104">
        <f>+Autodiagnóstico!H36</f>
        <v>100</v>
      </c>
      <c r="G32" s="105"/>
      <c r="H32" s="105"/>
      <c r="I32" s="105"/>
      <c r="J32" s="106"/>
      <c r="K32" s="94"/>
      <c r="L32" s="93"/>
      <c r="M32" s="28"/>
    </row>
    <row r="33" spans="2:13" ht="51" customHeight="1" x14ac:dyDescent="0.25">
      <c r="B33" s="237"/>
      <c r="C33" s="239"/>
      <c r="D33" s="247"/>
      <c r="E33" s="103" t="str">
        <f>+Autodiagnóstico!G37</f>
        <v>La entidad realiza compras a través de la tienda virtual del Estado Colombiano por Acuerdo Marco de Precios y en Grandes Superficies</v>
      </c>
      <c r="F33" s="104">
        <f>+Autodiagnóstico!H37</f>
        <v>60</v>
      </c>
      <c r="G33" s="105"/>
      <c r="H33" s="105"/>
      <c r="I33" s="105"/>
      <c r="J33" s="106"/>
      <c r="K33" s="94"/>
      <c r="L33" s="93"/>
      <c r="M33" s="28"/>
    </row>
    <row r="34" spans="2:13" ht="51" customHeight="1" x14ac:dyDescent="0.25">
      <c r="B34" s="237"/>
      <c r="C34" s="239"/>
      <c r="D34" s="248" t="s">
        <v>118</v>
      </c>
      <c r="E34" s="103" t="str">
        <f>+Autodiagnóstico!G38</f>
        <v xml:space="preserve">La política contable tiene como elemento esencial la adopción de criterios homogéneos orientados al establecimiento y desarrollo de procedimientos dirigidos a obtener sistemas y fuentes de información contable </v>
      </c>
      <c r="F34" s="104">
        <f>+Autodiagnóstico!H38</f>
        <v>100</v>
      </c>
      <c r="G34" s="105"/>
      <c r="H34" s="105"/>
      <c r="I34" s="105"/>
      <c r="J34" s="106"/>
      <c r="K34" s="94"/>
      <c r="L34" s="93"/>
      <c r="M34" s="28"/>
    </row>
    <row r="35" spans="2:13" ht="51" customHeight="1" x14ac:dyDescent="0.25">
      <c r="B35" s="237"/>
      <c r="C35" s="239"/>
      <c r="D35" s="248"/>
      <c r="E35" s="103" t="str">
        <f>+Autodiagnóstico!G39</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+Autodiagnóstico!H39</f>
        <v>100</v>
      </c>
      <c r="G35" s="105"/>
      <c r="H35" s="105"/>
      <c r="I35" s="105"/>
      <c r="J35" s="106"/>
      <c r="K35" s="94"/>
      <c r="L35" s="93"/>
      <c r="M35" s="28"/>
    </row>
    <row r="36" spans="2:13" ht="51" customHeight="1" x14ac:dyDescent="0.25">
      <c r="B36" s="237"/>
      <c r="C36" s="239"/>
      <c r="D36" s="248"/>
      <c r="E36" s="103" t="str">
        <f>+Autodiagnóstico!G40</f>
        <v xml:space="preserve">La información contable es utilizada como instrumento para la toma de decisiones en relación con el control y la optimización de los recursos con que cuenta la organización </v>
      </c>
      <c r="F36" s="104">
        <f>+Autodiagnóstico!H40</f>
        <v>100</v>
      </c>
      <c r="G36" s="105"/>
      <c r="H36" s="105"/>
      <c r="I36" s="105"/>
      <c r="J36" s="106"/>
      <c r="K36" s="94"/>
      <c r="L36" s="93"/>
      <c r="M36" s="28"/>
    </row>
    <row r="37" spans="2:13" ht="51" customHeight="1" x14ac:dyDescent="0.25">
      <c r="B37" s="237"/>
      <c r="C37" s="239"/>
      <c r="D37" s="248"/>
      <c r="E37" s="103" t="str">
        <f>+Autodiagnóstico!G41</f>
        <v xml:space="preserve">Se permite la verificación y comprobación interna y externa de la información contable </v>
      </c>
      <c r="F37" s="104">
        <f>+Autodiagnóstico!H41</f>
        <v>100</v>
      </c>
      <c r="G37" s="105"/>
      <c r="H37" s="105"/>
      <c r="I37" s="105"/>
      <c r="J37" s="106"/>
      <c r="K37" s="94"/>
      <c r="L37" s="93"/>
      <c r="M37" s="28"/>
    </row>
    <row r="38" spans="2:13" ht="51" customHeight="1" x14ac:dyDescent="0.25">
      <c r="B38" s="237"/>
      <c r="C38" s="239"/>
      <c r="D38" s="248"/>
      <c r="E38" s="103" t="str">
        <f>+Autodiagnóstico!G42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+Autodiagnóstico!H42</f>
        <v>100</v>
      </c>
      <c r="G38" s="105"/>
      <c r="H38" s="105"/>
      <c r="I38" s="105"/>
      <c r="J38" s="106"/>
      <c r="K38" s="94"/>
      <c r="L38" s="93"/>
      <c r="M38" s="28"/>
    </row>
    <row r="39" spans="2:13" ht="51" customHeight="1" x14ac:dyDescent="0.25">
      <c r="B39" s="237"/>
      <c r="C39" s="239"/>
      <c r="D39" s="248"/>
      <c r="E39" s="103" t="str">
        <f>+Autodiagnóstico!G43</f>
        <v>Se organiza internamente la contabilidad de la organización a través del proceso establecido en el Sistema Integrado de Información Financiera – SIIF</v>
      </c>
      <c r="F39" s="104">
        <f>+Autodiagnóstico!H43</f>
        <v>100</v>
      </c>
      <c r="G39" s="105"/>
      <c r="H39" s="105"/>
      <c r="I39" s="105"/>
      <c r="J39" s="106"/>
      <c r="K39" s="94"/>
      <c r="L39" s="93"/>
      <c r="M39" s="28"/>
    </row>
    <row r="40" spans="2:13" ht="51" customHeight="1" x14ac:dyDescent="0.25">
      <c r="B40" s="237"/>
      <c r="C40" s="239"/>
      <c r="D40" s="248"/>
      <c r="E40" s="103" t="str">
        <f>+Autodiagnóstico!G44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+Autodiagnóstico!H44</f>
        <v>100</v>
      </c>
      <c r="G40" s="105"/>
      <c r="H40" s="105"/>
      <c r="I40" s="105"/>
      <c r="J40" s="106"/>
      <c r="K40" s="94"/>
      <c r="L40" s="93"/>
      <c r="M40" s="28"/>
    </row>
    <row r="41" spans="2:13" ht="51" customHeight="1" x14ac:dyDescent="0.25">
      <c r="B41" s="237"/>
      <c r="C41" s="239"/>
      <c r="D41" s="248"/>
      <c r="E41" s="103" t="str">
        <f>+Autodiagnóstico!G45</f>
        <v xml:space="preserve">La información contable impresa y/o en medios magnéticos constituye evidencia de las transacciones, hechos y operaciones efectuadas por la organización </v>
      </c>
      <c r="F41" s="104">
        <f>+Autodiagnóstico!H45</f>
        <v>100</v>
      </c>
      <c r="G41" s="105"/>
      <c r="H41" s="105"/>
      <c r="I41" s="105"/>
      <c r="J41" s="106"/>
      <c r="K41" s="94"/>
      <c r="L41" s="93"/>
      <c r="M41" s="28"/>
    </row>
    <row r="42" spans="2:13" ht="51" customHeight="1" x14ac:dyDescent="0.25">
      <c r="B42" s="237"/>
      <c r="C42" s="239"/>
      <c r="D42" s="248"/>
      <c r="E42" s="103" t="str">
        <f>+Autodiagnóstico!G46</f>
        <v>Los libros de contabilidad, principales y auxiliares, se administran y se ajustan acorde a las normas y a la parametrización del Sistema Integrado de Información Financiera SIIF Nación</v>
      </c>
      <c r="F42" s="104">
        <f>+Autodiagnóstico!H46</f>
        <v>100</v>
      </c>
      <c r="G42" s="105"/>
      <c r="H42" s="105"/>
      <c r="I42" s="105"/>
      <c r="J42" s="106"/>
      <c r="K42" s="94"/>
      <c r="L42" s="93"/>
      <c r="M42" s="28"/>
    </row>
    <row r="43" spans="2:13" ht="51" customHeight="1" x14ac:dyDescent="0.25">
      <c r="B43" s="237"/>
      <c r="C43" s="239"/>
      <c r="D43" s="248"/>
      <c r="E43" s="103" t="str">
        <f>+Autodiagnóstico!G47</f>
        <v>Los soportes de contabilidad cumplen con lo requerido por las normas que regulan su constitución</v>
      </c>
      <c r="F43" s="104">
        <f>+Autodiagnóstico!H47</f>
        <v>100</v>
      </c>
      <c r="G43" s="105"/>
      <c r="H43" s="105"/>
      <c r="I43" s="105"/>
      <c r="J43" s="106"/>
      <c r="K43" s="94"/>
      <c r="L43" s="93"/>
      <c r="M43" s="28"/>
    </row>
    <row r="44" spans="2:13" ht="51" customHeight="1" x14ac:dyDescent="0.25">
      <c r="B44" s="237"/>
      <c r="C44" s="239"/>
      <c r="D44" s="248"/>
      <c r="E44" s="103" t="str">
        <f>+Autodiagnóstico!G48</f>
        <v>Los controles a la elaboración de los estados financieros se realizan en los términos definidos en el Régimen de Contabilidad Pública</v>
      </c>
      <c r="F44" s="104">
        <f>+Autodiagnóstico!H48</f>
        <v>100</v>
      </c>
      <c r="G44" s="105"/>
      <c r="H44" s="105"/>
      <c r="I44" s="105"/>
      <c r="J44" s="106"/>
      <c r="K44" s="94"/>
      <c r="L44" s="93"/>
      <c r="M44" s="28"/>
    </row>
    <row r="45" spans="2:13" ht="51" customHeight="1" x14ac:dyDescent="0.25">
      <c r="B45" s="237"/>
      <c r="C45" s="239"/>
      <c r="D45" s="248"/>
      <c r="E45" s="103" t="str">
        <f>+Autodiagnóstico!G49</f>
        <v>La organización realiza las actividades de orden administrativo tendientes a lograr un cierre integral de la información contable producida en todas las áreas que generan hechos financieros, económicos, sociales y ambientales</v>
      </c>
      <c r="F45" s="104">
        <f>+Autodiagnóstico!H49</f>
        <v>100</v>
      </c>
      <c r="G45" s="105"/>
      <c r="H45" s="105"/>
      <c r="I45" s="105"/>
      <c r="J45" s="106"/>
      <c r="K45" s="94"/>
      <c r="L45" s="93"/>
      <c r="M45" s="28"/>
    </row>
    <row r="46" spans="2:13" ht="51" customHeight="1" x14ac:dyDescent="0.25">
      <c r="B46" s="237"/>
      <c r="C46" s="239"/>
      <c r="D46" s="248"/>
      <c r="E46" s="103" t="str">
        <f>+Autodiagnóstico!G50</f>
        <v xml:space="preserve">La organización prepara mensualmente sus estados contables </v>
      </c>
      <c r="F46" s="104">
        <f>+Autodiagnóstico!H50</f>
        <v>100</v>
      </c>
      <c r="G46" s="105"/>
      <c r="H46" s="105"/>
      <c r="I46" s="105"/>
      <c r="J46" s="106"/>
      <c r="K46" s="94"/>
      <c r="L46" s="93"/>
      <c r="M46" s="28"/>
    </row>
    <row r="47" spans="2:13" ht="51" customHeight="1" x14ac:dyDescent="0.25">
      <c r="B47" s="237"/>
      <c r="C47" s="239"/>
      <c r="D47" s="248"/>
      <c r="E47" s="103" t="str">
        <f>+Autodiagnóstico!G51</f>
        <v>La información contable se reporta a la Contaduría General de la Nación de acuerdo con las condiciones establecidas por dicho organismo</v>
      </c>
      <c r="F47" s="104">
        <f>+Autodiagnóstico!H51</f>
        <v>100</v>
      </c>
      <c r="G47" s="105"/>
      <c r="H47" s="105"/>
      <c r="I47" s="105"/>
      <c r="J47" s="106"/>
      <c r="K47" s="94"/>
      <c r="L47" s="93"/>
      <c r="M47" s="28"/>
    </row>
    <row r="48" spans="2:13" ht="51" customHeight="1" x14ac:dyDescent="0.25">
      <c r="B48" s="237"/>
      <c r="C48" s="240"/>
      <c r="D48" s="240"/>
      <c r="E48" s="107" t="str">
        <f>+Autodiagnóstico!G52</f>
        <v>La información contable se reporta a la Contaduría General de la Nación de acuerdo con las condiciones establecidas por dicho organismo</v>
      </c>
      <c r="F48" s="108">
        <f>+Autodiagnóstico!H52</f>
        <v>100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C2:L2"/>
    <mergeCell ref="C4:C5"/>
    <mergeCell ref="D4:D5"/>
    <mergeCell ref="E4:E5"/>
    <mergeCell ref="L4:L5"/>
    <mergeCell ref="J4:J5"/>
    <mergeCell ref="K4:K5"/>
    <mergeCell ref="I4:I5"/>
    <mergeCell ref="H4:H5"/>
    <mergeCell ref="G4:G5"/>
    <mergeCell ref="F4:F5"/>
    <mergeCell ref="B6:B48"/>
    <mergeCell ref="C6:C48"/>
    <mergeCell ref="D6:D10"/>
    <mergeCell ref="D11:D14"/>
    <mergeCell ref="D15:D27"/>
    <mergeCell ref="D28:D33"/>
    <mergeCell ref="D34:D48"/>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equipo41</cp:lastModifiedBy>
  <dcterms:created xsi:type="dcterms:W3CDTF">2016-12-25T14:51:07Z</dcterms:created>
  <dcterms:modified xsi:type="dcterms:W3CDTF">2019-10-11T18:00:13Z</dcterms:modified>
</cp:coreProperties>
</file>